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W11S84259\Invecchiamento attivo 2021-23\000_INVECCHIAMENTO ATTIVO 2024-2026\"/>
    </mc:Choice>
  </mc:AlternateContent>
  <xr:revisionPtr revIDLastSave="0" documentId="13_ncr:1_{F82D237C-6396-441B-85B0-474E091F2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ruzioni" sheetId="6" r:id="rId1"/>
    <sheet name="Mod. Rendic. V2" sheetId="4" r:id="rId2"/>
  </sheets>
  <definedNames>
    <definedName name="_xlnm.Print_Area" localSheetId="0">Istruzioni!$A$1:$W$37</definedName>
    <definedName name="_xlnm.Print_Area" localSheetId="1">'Mod. Rendic. V2'!$B$2:$P$64</definedName>
    <definedName name="Cofinanziamento">'Mod. Rendic. V2'!$D$61</definedName>
    <definedName name="Finanziamento">'Mod. Rendic. V2'!$D$63</definedName>
    <definedName name="Saldo">'Mod. Rendic. V2'!$N$64</definedName>
    <definedName name="_xlnm.Print_Titles" localSheetId="1">'Mod. Rendic. V2'!$9:$11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O19" i="4"/>
  <c r="P19" i="4"/>
  <c r="H50" i="4"/>
  <c r="H51" i="4"/>
  <c r="H52" i="4"/>
  <c r="O50" i="4"/>
  <c r="O51" i="4"/>
  <c r="O52" i="4"/>
  <c r="P50" i="4"/>
  <c r="P51" i="4"/>
  <c r="P52" i="4"/>
  <c r="H39" i="4"/>
  <c r="H40" i="4"/>
  <c r="H41" i="4"/>
  <c r="O39" i="4"/>
  <c r="O40" i="4"/>
  <c r="O41" i="4"/>
  <c r="P39" i="4"/>
  <c r="P40" i="4"/>
  <c r="P41" i="4"/>
  <c r="H28" i="4"/>
  <c r="H29" i="4"/>
  <c r="H30" i="4"/>
  <c r="O28" i="4"/>
  <c r="O29" i="4"/>
  <c r="O30" i="4"/>
  <c r="P28" i="4"/>
  <c r="P29" i="4"/>
  <c r="P30" i="4"/>
  <c r="M56" i="4"/>
  <c r="O17" i="4"/>
  <c r="P17" i="4"/>
  <c r="O20" i="4"/>
  <c r="P20" i="4"/>
  <c r="O31" i="4"/>
  <c r="P31" i="4"/>
  <c r="O27" i="4"/>
  <c r="O32" i="4"/>
  <c r="O33" i="4"/>
  <c r="P27" i="4"/>
  <c r="P32" i="4"/>
  <c r="P33" i="4"/>
  <c r="O16" i="4"/>
  <c r="O22" i="4"/>
  <c r="P16" i="4"/>
  <c r="P22" i="4"/>
  <c r="N62" i="4" l="1"/>
  <c r="N63" i="4" s="1"/>
  <c r="H44" i="4"/>
  <c r="O44" i="4"/>
  <c r="P44" i="4"/>
  <c r="O54" i="4" l="1"/>
  <c r="P54" i="4"/>
  <c r="O43" i="4"/>
  <c r="P43" i="4"/>
  <c r="H34" i="4"/>
  <c r="O34" i="4"/>
  <c r="P34" i="4"/>
  <c r="H23" i="4"/>
  <c r="O23" i="4"/>
  <c r="P23" i="4"/>
  <c r="E61" i="4" l="1"/>
  <c r="E63" i="4"/>
  <c r="D72" i="4" l="1"/>
  <c r="G26" i="4" l="1"/>
  <c r="G25" i="4"/>
  <c r="O49" i="4" l="1"/>
  <c r="P49" i="4"/>
  <c r="O38" i="4"/>
  <c r="P38" i="4"/>
  <c r="N56" i="4" l="1"/>
  <c r="D60" i="4"/>
  <c r="P55" i="4"/>
  <c r="O55" i="4"/>
  <c r="P53" i="4"/>
  <c r="O53" i="4"/>
  <c r="P48" i="4"/>
  <c r="O48" i="4"/>
  <c r="G48" i="4"/>
  <c r="P47" i="4"/>
  <c r="O47" i="4"/>
  <c r="G47" i="4"/>
  <c r="P46" i="4"/>
  <c r="O46" i="4"/>
  <c r="P45" i="4"/>
  <c r="O45" i="4"/>
  <c r="P42" i="4"/>
  <c r="O42" i="4"/>
  <c r="P37" i="4"/>
  <c r="O37" i="4"/>
  <c r="G37" i="4"/>
  <c r="P36" i="4"/>
  <c r="O36" i="4"/>
  <c r="G36" i="4"/>
  <c r="P35" i="4"/>
  <c r="O35" i="4"/>
  <c r="P26" i="4"/>
  <c r="O26" i="4"/>
  <c r="P25" i="4"/>
  <c r="O25" i="4"/>
  <c r="P24" i="4"/>
  <c r="O24" i="4"/>
  <c r="P14" i="4"/>
  <c r="O14" i="4"/>
  <c r="G14" i="4"/>
  <c r="P13" i="4"/>
  <c r="O13" i="4"/>
  <c r="G13" i="4"/>
  <c r="P12" i="4"/>
  <c r="O12" i="4"/>
  <c r="L56" i="4" l="1"/>
  <c r="E60" i="4" s="1"/>
  <c r="N60" i="4"/>
  <c r="D64" i="4"/>
  <c r="D62" i="4"/>
  <c r="G46" i="4"/>
  <c r="E46" i="4"/>
  <c r="E12" i="4"/>
  <c r="G35" i="4"/>
  <c r="G24" i="4"/>
  <c r="G12" i="4"/>
  <c r="H14" i="4" s="1"/>
  <c r="E24" i="4"/>
  <c r="E35" i="4"/>
  <c r="D71" i="4" l="1"/>
  <c r="D74" i="4" s="1"/>
  <c r="N64" i="4" s="1"/>
  <c r="E62" i="4"/>
  <c r="D73" i="4"/>
  <c r="N61" i="4"/>
  <c r="H13" i="4"/>
  <c r="E64" i="4"/>
  <c r="H47" i="4"/>
  <c r="H12" i="4"/>
  <c r="H46" i="4"/>
  <c r="H35" i="4"/>
  <c r="H37" i="4"/>
  <c r="H26" i="4"/>
  <c r="H25" i="4"/>
  <c r="H24" i="4"/>
  <c r="H36" i="4"/>
  <c r="H48" i="4"/>
  <c r="D7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Gianluca Lanza</author>
  </authors>
  <commentList>
    <comment ref="D61" authorId="0" shapeId="0" xr:uid="{3E859ED6-C3F5-43C1-8A94-72DD2B0B4704}">
      <text>
        <r>
          <rPr>
            <sz val="9"/>
            <color indexed="8"/>
            <rFont val="Tahoma"/>
            <family val="2"/>
          </rPr>
          <t>Inserire l'importo a cofinanziamento dichiarato nel Piano Economico</t>
        </r>
      </text>
    </comment>
    <comment ref="D63" authorId="0" shapeId="0" xr:uid="{D9839D55-0F52-4196-AB18-C931F8BA5B2C}">
      <text>
        <r>
          <rPr>
            <sz val="9"/>
            <color indexed="8"/>
            <rFont val="Tahoma"/>
            <family val="2"/>
          </rPr>
          <t>Inserire l'importo richiesto a finanziamento regionale</t>
        </r>
      </text>
    </comment>
    <comment ref="N64" authorId="0" shapeId="0" xr:uid="{1E3A1527-83DD-44F8-9C0B-AA1ECC556C9E}">
      <text>
        <r>
          <rPr>
            <sz val="9"/>
            <color indexed="8"/>
            <rFont val="Tahoma"/>
            <family val="2"/>
          </rPr>
          <t>La cella restituisce l'importo a saldo corretto una volta inseriti tutti i costi</t>
        </r>
      </text>
    </comment>
  </commentList>
</comments>
</file>

<file path=xl/sharedStrings.xml><?xml version="1.0" encoding="utf-8"?>
<sst xmlns="http://schemas.openxmlformats.org/spreadsheetml/2006/main" count="93" uniqueCount="77">
  <si>
    <t>A</t>
  </si>
  <si>
    <t>B</t>
  </si>
  <si>
    <t>C</t>
  </si>
  <si>
    <t>E</t>
  </si>
  <si>
    <t>Progettazione</t>
  </si>
  <si>
    <t>Costi di realizzazione del progetto: beni e servizi</t>
  </si>
  <si>
    <t>Promozione informazione sensibilizzazione del progetto</t>
  </si>
  <si>
    <t>Costi generali del progetto</t>
  </si>
  <si>
    <t>G</t>
  </si>
  <si>
    <t>H</t>
  </si>
  <si>
    <t>F</t>
  </si>
  <si>
    <t>Totale costi progetto</t>
  </si>
  <si>
    <t>Costo totale effettivo sostenuti</t>
  </si>
  <si>
    <t>Cofinanziamento (€)</t>
  </si>
  <si>
    <t>Cofinanziamento (%)</t>
  </si>
  <si>
    <t>Contributo richiesto (€)</t>
  </si>
  <si>
    <t>Contributo richiesto (%)</t>
  </si>
  <si>
    <t>Documento fiscalmente valido</t>
  </si>
  <si>
    <t>Data</t>
  </si>
  <si>
    <t>Finanziato con contributo regionale</t>
  </si>
  <si>
    <t>Totale costi sostenuti</t>
  </si>
  <si>
    <t xml:space="preserve">*1 </t>
  </si>
  <si>
    <t>*2</t>
  </si>
  <si>
    <t>*3</t>
  </si>
  <si>
    <t>*4</t>
  </si>
  <si>
    <t>*5</t>
  </si>
  <si>
    <t>*6</t>
  </si>
  <si>
    <t>Il prospetto deve essere trasmesso via PEC all'indirizzo servizi.sociali@pec.regione.veneto.it con allegati i documenti indicati nel prospetto unitamente alle rispettive quietanze di pagamento</t>
  </si>
  <si>
    <t>Soggetto proponente:</t>
  </si>
  <si>
    <t>Titolo progetto:</t>
  </si>
  <si>
    <t>Comune:</t>
  </si>
  <si>
    <t>Provincia:</t>
  </si>
  <si>
    <t>Cofinanziato dal proponente/partner</t>
  </si>
  <si>
    <t>*7</t>
  </si>
  <si>
    <t>Totale cofinanziato dal proponente/partner</t>
  </si>
  <si>
    <t>Totale finanziato con contributo regionale</t>
  </si>
  <si>
    <t>Costo totale effettivo</t>
  </si>
  <si>
    <t>%</t>
  </si>
  <si>
    <t>Importo</t>
  </si>
  <si>
    <t>Finanziato con contributo regionale?</t>
  </si>
  <si>
    <t>Codice di costo (*2)</t>
  </si>
  <si>
    <t>Tipologia documento (*4)</t>
  </si>
  <si>
    <t>Dati identificativi (*5)</t>
  </si>
  <si>
    <t>Importo (*7)</t>
  </si>
  <si>
    <t>Rapporto percentuale su costo totale effettivo sostenuto</t>
  </si>
  <si>
    <t>Rapporto percentuale su costo totale previsto a budget</t>
  </si>
  <si>
    <t>ISTRUZIONI PER L'USO DEL FILE EXCEL DA UTILIZZARE NELLA SUCCESSIVA SCHEDA</t>
  </si>
  <si>
    <t>›</t>
  </si>
  <si>
    <t>QUADRO RIASSUNTIVO DELLA RENDICONTAZIONE</t>
  </si>
  <si>
    <t>TOTALE COSTI PREVENTIVATI</t>
  </si>
  <si>
    <t>TOTALE COSTI EFFETTIVAMENTE SOSTENUTI</t>
  </si>
  <si>
    <t>Importo regionale rimodulato</t>
  </si>
  <si>
    <t>Cofinanziamento rimodulato</t>
  </si>
  <si>
    <t>Saldo</t>
  </si>
  <si>
    <t>Economia</t>
  </si>
  <si>
    <t>ACCONTO RICEVUTO</t>
  </si>
  <si>
    <t>SALDO SPETTANTE</t>
  </si>
  <si>
    <t>Oneri in carico del finanziamento regionale</t>
  </si>
  <si>
    <t>SCHEMA DI RENDICONTAZIONE DI CUI AL PAR. 12 DEL BANDO PUBBLICO INVECCHIAMENTO ATTIVO - ALLEGATO B ALLA DGR N. 1370 DEL 25 NOVEMBRE 2024</t>
  </si>
  <si>
    <r>
      <t>(</t>
    </r>
    <r>
      <rPr>
        <i/>
        <sz val="9"/>
        <color theme="1"/>
        <rFont val="Times New Roman"/>
        <family val="1"/>
      </rPr>
      <t>max 5,00% del totale progetto</t>
    </r>
    <r>
      <rPr>
        <sz val="9"/>
        <color theme="1"/>
        <rFont val="Times New Roman"/>
        <family val="1"/>
      </rPr>
      <t>)</t>
    </r>
  </si>
  <si>
    <r>
      <t>(</t>
    </r>
    <r>
      <rPr>
        <i/>
        <sz val="9"/>
        <color theme="1"/>
        <rFont val="Times New Roman"/>
        <family val="1"/>
      </rPr>
      <t>max 10,00% del totale progetto</t>
    </r>
    <r>
      <rPr>
        <sz val="9"/>
        <color theme="1"/>
        <rFont val="Times New Roman"/>
        <family val="1"/>
      </rPr>
      <t>)</t>
    </r>
  </si>
  <si>
    <t>NOTA BENE: prima di procedere alla compilazione della tabella, fare attenzione alle istruzioni riportate nel foglio "Istruzioni"</t>
  </si>
  <si>
    <t>Rendicontato</t>
  </si>
  <si>
    <t>Preventivato</t>
  </si>
  <si>
    <t>CONTRIBUTO RICHIESTO</t>
  </si>
  <si>
    <t>Riepilogo costi sostenuti - Invecchiamento Attivo 2024 (*1)</t>
  </si>
  <si>
    <t>Descrizione di costo
(*2)</t>
  </si>
  <si>
    <t>Costo totale previsito a Budget
(*3)</t>
  </si>
  <si>
    <t>Soggetto titolare della spesa
(*6)</t>
  </si>
  <si>
    <t>Il prospetto fa riferimento alle stesse voci indicate nell'istanza di finanziamento (Allegato F al Bando promosso con DGR n. 1370/2024);</t>
  </si>
  <si>
    <t>Riportare gli importi indicati nell'istanza di finanziamento;</t>
  </si>
  <si>
    <t>Indicare tipo di documento (fattura, scontrino, etc.). Nel caso in cui le righe non siano sufficienti, è possibile aggiungerle manualmente. Le formule verrano ricopiate in automatico;</t>
  </si>
  <si>
    <t>Indicare, per esempio, n. fattura, evenutale fornitore, etc.;</t>
  </si>
  <si>
    <t>Indicare soggetto proponente o eventuale partner che ha sostenuto la spesa;</t>
  </si>
  <si>
    <t>Indicare l'importo della spesa nella colonna di competenza, a seconda che sia stato cofinanziato dal beneficiario o che sia stato sostenuto con finanziamento regionale;</t>
  </si>
  <si>
    <r>
      <t xml:space="preserve">Il prospetto deve essere compilato </t>
    </r>
    <r>
      <rPr>
        <b/>
        <u/>
        <sz val="11"/>
        <color theme="1"/>
        <rFont val="Times New Roman"/>
        <family val="1"/>
      </rPr>
      <t>SOLO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nelle celle evidenziate in azzurro. Tutto ciò che è riportato nelle celle in bianco si compila automaticamente mediante formule;</t>
    </r>
  </si>
  <si>
    <t>Quadro di riepilogo
(*3)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</si>
</sst>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_-* #,##0.00\ [$€-410]_-;\-* #,##0.00\ [$€-410]_-;_-* &quot;-&quot;??\ [$€-410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</font>
    <font>
      <b/>
      <sz val="12"/>
      <color rgb="FFFF0000"/>
      <name val="Times New Roman"/>
      <family val="1"/>
    </font>
    <font>
      <b/>
      <sz val="10"/>
      <color theme="1"/>
      <name val="Times New Roman"/>
    </font>
    <font>
      <sz val="11"/>
      <color theme="1"/>
      <name val="Calibri"/>
      <family val="2"/>
    </font>
    <font>
      <b/>
      <u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Tahoma"/>
      <family val="2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2" fillId="3" borderId="0" xfId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horizontal="centerContinuous" vertical="center"/>
    </xf>
    <xf numFmtId="165" fontId="3" fillId="2" borderId="8" xfId="0" applyNumberFormat="1" applyFont="1" applyFill="1" applyBorder="1" applyAlignment="1" applyProtection="1">
      <alignment horizontal="center" vertical="center"/>
      <protection locked="0" hidden="1"/>
    </xf>
    <xf numFmtId="0" fontId="3" fillId="2" borderId="8" xfId="0" applyFont="1" applyFill="1" applyBorder="1" applyAlignment="1" applyProtection="1">
      <alignment horizontal="left" vertical="center" wrapText="1"/>
      <protection locked="0" hidden="1"/>
    </xf>
    <xf numFmtId="14" fontId="3" fillId="2" borderId="8" xfId="0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8" xfId="0" applyFont="1" applyFill="1" applyBorder="1" applyAlignment="1" applyProtection="1">
      <alignment vertical="center" wrapText="1"/>
      <protection locked="0" hidden="1"/>
    </xf>
    <xf numFmtId="164" fontId="3" fillId="2" borderId="8" xfId="1" applyFont="1" applyFill="1" applyBorder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horizontal="left" vertical="center" wrapText="1"/>
      <protection locked="0" hidden="1"/>
    </xf>
    <xf numFmtId="14" fontId="9" fillId="2" borderId="8" xfId="0" applyNumberFormat="1" applyFont="1" applyFill="1" applyBorder="1" applyAlignment="1" applyProtection="1">
      <alignment horizontal="left" vertical="center" wrapText="1"/>
      <protection locked="0" hidden="1"/>
    </xf>
    <xf numFmtId="0" fontId="9" fillId="2" borderId="8" xfId="0" applyFont="1" applyFill="1" applyBorder="1" applyAlignment="1" applyProtection="1">
      <alignment vertical="center" wrapText="1"/>
      <protection locked="0" hidden="1"/>
    </xf>
    <xf numFmtId="164" fontId="9" fillId="2" borderId="8" xfId="1" applyFont="1" applyFill="1" applyBorder="1" applyAlignment="1" applyProtection="1">
      <alignment vertical="center"/>
      <protection locked="0" hidden="1"/>
    </xf>
    <xf numFmtId="0" fontId="9" fillId="2" borderId="45" xfId="0" applyFont="1" applyFill="1" applyBorder="1" applyAlignment="1" applyProtection="1">
      <alignment horizontal="left" vertical="center" wrapText="1"/>
      <protection locked="0" hidden="1"/>
    </xf>
    <xf numFmtId="14" fontId="9" fillId="2" borderId="45" xfId="0" applyNumberFormat="1" applyFont="1" applyFill="1" applyBorder="1" applyAlignment="1" applyProtection="1">
      <alignment horizontal="left" vertical="center" wrapText="1"/>
      <protection locked="0" hidden="1"/>
    </xf>
    <xf numFmtId="0" fontId="9" fillId="2" borderId="45" xfId="0" applyFont="1" applyFill="1" applyBorder="1" applyAlignment="1" applyProtection="1">
      <alignment vertical="center" wrapText="1"/>
      <protection locked="0" hidden="1"/>
    </xf>
    <xf numFmtId="164" fontId="9" fillId="2" borderId="45" xfId="1" applyFont="1" applyFill="1" applyBorder="1" applyAlignment="1" applyProtection="1">
      <alignment vertical="center"/>
      <protection locked="0" hidden="1"/>
    </xf>
    <xf numFmtId="0" fontId="3" fillId="2" borderId="45" xfId="0" applyFont="1" applyFill="1" applyBorder="1" applyAlignment="1" applyProtection="1">
      <alignment horizontal="left" vertical="center" wrapText="1"/>
      <protection locked="0" hidden="1"/>
    </xf>
    <xf numFmtId="14" fontId="3" fillId="2" borderId="45" xfId="0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45" xfId="0" applyFont="1" applyFill="1" applyBorder="1" applyAlignment="1" applyProtection="1">
      <alignment vertical="center" wrapText="1"/>
      <protection locked="0" hidden="1"/>
    </xf>
    <xf numFmtId="164" fontId="3" fillId="2" borderId="45" xfId="1" applyFont="1" applyFill="1" applyBorder="1" applyAlignment="1" applyProtection="1">
      <alignment vertical="center"/>
      <protection locked="0" hidden="1"/>
    </xf>
    <xf numFmtId="165" fontId="4" fillId="2" borderId="21" xfId="0" applyNumberFormat="1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 applyProtection="1">
      <alignment vertical="center"/>
      <protection locked="0" hidden="1"/>
    </xf>
    <xf numFmtId="164" fontId="3" fillId="3" borderId="0" xfId="1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left" vertical="center"/>
      <protection locked="0" hidden="1"/>
    </xf>
    <xf numFmtId="0" fontId="20" fillId="5" borderId="1" xfId="0" applyFont="1" applyFill="1" applyBorder="1" applyAlignment="1" applyProtection="1">
      <alignment horizontal="centerContinuous" vertical="center"/>
      <protection locked="0" hidden="1"/>
    </xf>
    <xf numFmtId="0" fontId="4" fillId="5" borderId="2" xfId="0" applyFont="1" applyFill="1" applyBorder="1" applyAlignment="1" applyProtection="1">
      <alignment horizontal="centerContinuous" vertical="center"/>
      <protection locked="0" hidden="1"/>
    </xf>
    <xf numFmtId="0" fontId="4" fillId="5" borderId="3" xfId="0" applyFont="1" applyFill="1" applyBorder="1" applyAlignment="1" applyProtection="1">
      <alignment horizontal="centerContinuous" vertical="center"/>
      <protection locked="0" hidden="1"/>
    </xf>
    <xf numFmtId="0" fontId="4" fillId="4" borderId="11" xfId="0" applyFont="1" applyFill="1" applyBorder="1" applyAlignment="1" applyProtection="1">
      <alignment vertical="center" wrapText="1"/>
      <protection locked="0" hidden="1"/>
    </xf>
    <xf numFmtId="0" fontId="4" fillId="4" borderId="12" xfId="0" applyFont="1" applyFill="1" applyBorder="1" applyAlignment="1" applyProtection="1">
      <alignment vertical="center" wrapText="1"/>
      <protection locked="0" hidden="1"/>
    </xf>
    <xf numFmtId="0" fontId="4" fillId="4" borderId="12" xfId="0" applyFont="1" applyFill="1" applyBorder="1" applyAlignment="1" applyProtection="1">
      <alignment horizontal="center" vertical="distributed" wrapText="1"/>
      <protection locked="0" hidden="1"/>
    </xf>
    <xf numFmtId="0" fontId="4" fillId="4" borderId="12" xfId="0" applyFont="1" applyFill="1" applyBorder="1" applyAlignment="1" applyProtection="1">
      <alignment horizontal="center" vertical="center" wrapText="1"/>
      <protection locked="0" hidden="1"/>
    </xf>
    <xf numFmtId="0" fontId="8" fillId="4" borderId="12" xfId="0" applyFont="1" applyFill="1" applyBorder="1" applyAlignment="1" applyProtection="1">
      <alignment horizontal="centerContinuous" vertical="center" wrapText="1"/>
      <protection locked="0" hidden="1"/>
    </xf>
    <xf numFmtId="0" fontId="4" fillId="4" borderId="12" xfId="0" applyFont="1" applyFill="1" applyBorder="1" applyAlignment="1" applyProtection="1">
      <alignment horizontal="centerContinuous" vertical="center" wrapText="1"/>
      <protection locked="0" hidden="1"/>
    </xf>
    <xf numFmtId="0" fontId="4" fillId="4" borderId="28" xfId="0" applyFont="1" applyFill="1" applyBorder="1" applyAlignment="1" applyProtection="1">
      <alignment vertical="center" wrapText="1"/>
      <protection locked="0" hidden="1"/>
    </xf>
    <xf numFmtId="0" fontId="3" fillId="3" borderId="0" xfId="0" applyFont="1" applyFill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4" fillId="0" borderId="18" xfId="0" applyFont="1" applyBorder="1" applyAlignment="1" applyProtection="1">
      <alignment horizontal="center" vertical="center" wrapText="1"/>
      <protection locked="0" hidden="1"/>
    </xf>
    <xf numFmtId="0" fontId="4" fillId="0" borderId="15" xfId="0" applyFont="1" applyBorder="1" applyAlignment="1" applyProtection="1">
      <alignment horizontal="center" vertical="center" wrapText="1"/>
      <protection locked="0" hidden="1"/>
    </xf>
    <xf numFmtId="0" fontId="4" fillId="0" borderId="15" xfId="0" applyFont="1" applyBorder="1" applyAlignment="1" applyProtection="1">
      <alignment horizontal="center" vertical="distributed" wrapText="1"/>
      <protection locked="0" hidden="1"/>
    </xf>
    <xf numFmtId="164" fontId="4" fillId="0" borderId="15" xfId="1" applyFont="1" applyBorder="1" applyAlignment="1" applyProtection="1">
      <alignment horizontal="center" vertical="center" wrapText="1"/>
      <protection locked="0" hidden="1"/>
    </xf>
    <xf numFmtId="0" fontId="4" fillId="0" borderId="30" xfId="0" applyFont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/>
      <protection locked="0" hidden="1"/>
    </xf>
    <xf numFmtId="10" fontId="3" fillId="3" borderId="8" xfId="2" applyNumberFormat="1" applyFont="1" applyFill="1" applyBorder="1" applyAlignment="1" applyProtection="1">
      <alignment horizontal="center" vertical="center"/>
      <protection locked="0" hidden="1"/>
    </xf>
    <xf numFmtId="165" fontId="3" fillId="3" borderId="8" xfId="0" applyNumberFormat="1" applyFont="1" applyFill="1" applyBorder="1" applyAlignment="1" applyProtection="1">
      <alignment horizontal="left" vertical="center"/>
      <protection locked="0" hidden="1"/>
    </xf>
    <xf numFmtId="165" fontId="3" fillId="3" borderId="8" xfId="0" applyNumberFormat="1" applyFont="1" applyFill="1" applyBorder="1" applyAlignment="1" applyProtection="1">
      <alignment vertical="center"/>
      <protection locked="0" hidden="1"/>
    </xf>
    <xf numFmtId="0" fontId="3" fillId="3" borderId="8" xfId="0" applyFont="1" applyFill="1" applyBorder="1" applyAlignment="1" applyProtection="1">
      <alignment horizontal="center" vertical="center"/>
      <protection locked="0" hidden="1"/>
    </xf>
    <xf numFmtId="9" fontId="3" fillId="3" borderId="29" xfId="2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Alignment="1" applyProtection="1">
      <alignment horizontal="center" vertical="top"/>
      <protection locked="0" hidden="1"/>
    </xf>
    <xf numFmtId="164" fontId="3" fillId="3" borderId="8" xfId="0" applyNumberFormat="1" applyFont="1" applyFill="1" applyBorder="1" applyAlignment="1" applyProtection="1">
      <alignment horizontal="left" vertical="center" wrapText="1"/>
      <protection locked="0" hidden="1"/>
    </xf>
    <xf numFmtId="10" fontId="3" fillId="3" borderId="8" xfId="0" applyNumberFormat="1" applyFont="1" applyFill="1" applyBorder="1" applyAlignment="1" applyProtection="1">
      <alignment horizontal="left" vertical="center"/>
      <protection locked="0" hidden="1"/>
    </xf>
    <xf numFmtId="164" fontId="3" fillId="3" borderId="8" xfId="0" applyNumberFormat="1" applyFont="1" applyFill="1" applyBorder="1" applyAlignment="1" applyProtection="1">
      <alignment vertical="center" wrapText="1"/>
      <protection locked="0" hidden="1"/>
    </xf>
    <xf numFmtId="164" fontId="3" fillId="3" borderId="8" xfId="0" applyNumberFormat="1" applyFont="1" applyFill="1" applyBorder="1" applyAlignment="1" applyProtection="1">
      <alignment vertical="center"/>
      <protection locked="0" hidden="1"/>
    </xf>
    <xf numFmtId="164" fontId="3" fillId="3" borderId="8" xfId="0" applyNumberFormat="1" applyFont="1" applyFill="1" applyBorder="1" applyAlignment="1" applyProtection="1">
      <alignment horizontal="left" vertical="center"/>
      <protection locked="0" hidden="1"/>
    </xf>
    <xf numFmtId="0" fontId="11" fillId="3" borderId="8" xfId="0" applyFont="1" applyFill="1" applyBorder="1" applyAlignment="1" applyProtection="1">
      <alignment horizontal="center" vertical="center"/>
      <protection locked="0" hidden="1"/>
    </xf>
    <xf numFmtId="0" fontId="11" fillId="3" borderId="8" xfId="0" applyFont="1" applyFill="1" applyBorder="1" applyAlignment="1" applyProtection="1">
      <alignment horizontal="center" vertical="center" wrapText="1"/>
      <protection locked="0" hidden="1"/>
    </xf>
    <xf numFmtId="164" fontId="9" fillId="3" borderId="8" xfId="0" applyNumberFormat="1" applyFont="1" applyFill="1" applyBorder="1" applyAlignment="1" applyProtection="1">
      <alignment horizontal="left" vertical="center"/>
      <protection locked="0" hidden="1"/>
    </xf>
    <xf numFmtId="10" fontId="9" fillId="3" borderId="8" xfId="2" applyNumberFormat="1" applyFont="1" applyFill="1" applyBorder="1" applyAlignment="1" applyProtection="1">
      <alignment horizontal="left" vertical="center"/>
      <protection locked="0" hidden="1"/>
    </xf>
    <xf numFmtId="164" fontId="9" fillId="3" borderId="8" xfId="0" applyNumberFormat="1" applyFont="1" applyFill="1" applyBorder="1" applyAlignment="1" applyProtection="1">
      <alignment vertical="center" wrapText="1"/>
      <protection locked="0" hidden="1"/>
    </xf>
    <xf numFmtId="164" fontId="9" fillId="3" borderId="8" xfId="0" applyNumberFormat="1" applyFont="1" applyFill="1" applyBorder="1" applyAlignment="1" applyProtection="1">
      <alignment vertical="center"/>
      <protection locked="0" hidden="1"/>
    </xf>
    <xf numFmtId="10" fontId="9" fillId="3" borderId="8" xfId="2" applyNumberFormat="1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9" fontId="9" fillId="3" borderId="29" xfId="2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0" fontId="3" fillId="3" borderId="8" xfId="2" applyNumberFormat="1" applyFont="1" applyFill="1" applyBorder="1" applyAlignment="1" applyProtection="1">
      <alignment horizontal="left" vertical="center"/>
      <protection locked="0" hidden="1"/>
    </xf>
    <xf numFmtId="0" fontId="11" fillId="3" borderId="44" xfId="0" applyFont="1" applyFill="1" applyBorder="1" applyAlignment="1" applyProtection="1">
      <alignment horizontal="center" vertical="center"/>
      <protection locked="0" hidden="1"/>
    </xf>
    <xf numFmtId="0" fontId="11" fillId="3" borderId="45" xfId="0" applyFont="1" applyFill="1" applyBorder="1" applyAlignment="1" applyProtection="1">
      <alignment horizontal="center" vertical="center" wrapText="1"/>
      <protection locked="0" hidden="1"/>
    </xf>
    <xf numFmtId="0" fontId="9" fillId="3" borderId="45" xfId="0" applyFont="1" applyFill="1" applyBorder="1" applyAlignment="1" applyProtection="1">
      <alignment horizontal="left" vertical="center"/>
      <protection locked="0" hidden="1"/>
    </xf>
    <xf numFmtId="10" fontId="9" fillId="3" borderId="45" xfId="0" applyNumberFormat="1" applyFont="1" applyFill="1" applyBorder="1" applyAlignment="1" applyProtection="1">
      <alignment horizontal="left" vertical="center"/>
      <protection locked="0" hidden="1"/>
    </xf>
    <xf numFmtId="0" fontId="9" fillId="3" borderId="45" xfId="0" applyFont="1" applyFill="1" applyBorder="1" applyAlignment="1" applyProtection="1">
      <alignment vertical="center" wrapText="1"/>
      <protection locked="0" hidden="1"/>
    </xf>
    <xf numFmtId="164" fontId="9" fillId="3" borderId="45" xfId="0" applyNumberFormat="1" applyFont="1" applyFill="1" applyBorder="1" applyAlignment="1" applyProtection="1">
      <alignment vertical="center"/>
      <protection locked="0" hidden="1"/>
    </xf>
    <xf numFmtId="10" fontId="9" fillId="3" borderId="45" xfId="2" applyNumberFormat="1" applyFont="1" applyFill="1" applyBorder="1" applyAlignment="1" applyProtection="1">
      <alignment horizontal="center" vertical="center"/>
      <protection locked="0" hidden="1"/>
    </xf>
    <xf numFmtId="0" fontId="9" fillId="3" borderId="45" xfId="0" applyFont="1" applyFill="1" applyBorder="1" applyAlignment="1" applyProtection="1">
      <alignment horizontal="center" vertical="center"/>
      <protection locked="0" hidden="1"/>
    </xf>
    <xf numFmtId="9" fontId="9" fillId="3" borderId="3" xfId="2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Alignment="1" applyProtection="1">
      <alignment horizontal="center" vertical="top" wrapText="1"/>
      <protection locked="0" hidden="1"/>
    </xf>
    <xf numFmtId="0" fontId="3" fillId="3" borderId="8" xfId="0" applyFont="1" applyFill="1" applyBorder="1" applyAlignment="1" applyProtection="1">
      <alignment vertical="center"/>
      <protection locked="0" hidden="1"/>
    </xf>
    <xf numFmtId="0" fontId="3" fillId="3" borderId="8" xfId="0" applyFont="1" applyFill="1" applyBorder="1" applyAlignment="1" applyProtection="1">
      <alignment vertical="center" wrapText="1"/>
      <protection locked="0" hidden="1"/>
    </xf>
    <xf numFmtId="0" fontId="9" fillId="3" borderId="8" xfId="0" applyFont="1" applyFill="1" applyBorder="1" applyAlignment="1" applyProtection="1">
      <alignment horizontal="left" vertical="center"/>
      <protection locked="0" hidden="1"/>
    </xf>
    <xf numFmtId="0" fontId="9" fillId="3" borderId="8" xfId="0" applyFont="1" applyFill="1" applyBorder="1" applyAlignment="1" applyProtection="1">
      <alignment vertical="center" wrapText="1"/>
      <protection locked="0" hidden="1"/>
    </xf>
    <xf numFmtId="0" fontId="3" fillId="3" borderId="8" xfId="0" applyFont="1" applyFill="1" applyBorder="1" applyAlignment="1" applyProtection="1">
      <alignment horizontal="left" vertical="center"/>
      <protection locked="0" hidden="1"/>
    </xf>
    <xf numFmtId="0" fontId="4" fillId="3" borderId="44" xfId="0" applyFont="1" applyFill="1" applyBorder="1" applyAlignment="1" applyProtection="1">
      <alignment horizontal="center" vertical="center"/>
      <protection locked="0" hidden="1"/>
    </xf>
    <xf numFmtId="0" fontId="4" fillId="3" borderId="45" xfId="0" applyFont="1" applyFill="1" applyBorder="1" applyAlignment="1" applyProtection="1">
      <alignment horizontal="center" vertical="center" wrapText="1"/>
      <protection locked="0" hidden="1"/>
    </xf>
    <xf numFmtId="0" fontId="3" fillId="3" borderId="45" xfId="0" applyFont="1" applyFill="1" applyBorder="1" applyAlignment="1" applyProtection="1">
      <alignment horizontal="left" vertical="center"/>
      <protection locked="0" hidden="1"/>
    </xf>
    <xf numFmtId="10" fontId="3" fillId="3" borderId="45" xfId="0" applyNumberFormat="1" applyFont="1" applyFill="1" applyBorder="1" applyAlignment="1" applyProtection="1">
      <alignment horizontal="left" vertical="center"/>
      <protection locked="0" hidden="1"/>
    </xf>
    <xf numFmtId="0" fontId="3" fillId="3" borderId="45" xfId="0" applyFont="1" applyFill="1" applyBorder="1" applyAlignment="1" applyProtection="1">
      <alignment vertical="center" wrapText="1"/>
      <protection locked="0" hidden="1"/>
    </xf>
    <xf numFmtId="164" fontId="3" fillId="3" borderId="45" xfId="0" applyNumberFormat="1" applyFont="1" applyFill="1" applyBorder="1" applyAlignment="1" applyProtection="1">
      <alignment vertical="center"/>
      <protection locked="0" hidden="1"/>
    </xf>
    <xf numFmtId="10" fontId="3" fillId="3" borderId="45" xfId="2" applyNumberFormat="1" applyFont="1" applyFill="1" applyBorder="1" applyAlignment="1" applyProtection="1">
      <alignment horizontal="center" vertical="center"/>
      <protection locked="0" hidden="1"/>
    </xf>
    <xf numFmtId="0" fontId="3" fillId="3" borderId="45" xfId="0" applyFont="1" applyFill="1" applyBorder="1" applyAlignment="1" applyProtection="1">
      <alignment horizontal="center" vertical="center"/>
      <protection locked="0" hidden="1"/>
    </xf>
    <xf numFmtId="9" fontId="3" fillId="3" borderId="3" xfId="2" applyFont="1" applyFill="1" applyBorder="1" applyAlignment="1" applyProtection="1">
      <alignment horizontal="center" vertical="center"/>
      <protection locked="0" hidden="1"/>
    </xf>
    <xf numFmtId="9" fontId="3" fillId="3" borderId="0" xfId="2" applyFont="1" applyFill="1" applyBorder="1" applyAlignment="1" applyProtection="1">
      <alignment horizontal="center" vertical="center"/>
      <protection locked="0" hidden="1"/>
    </xf>
    <xf numFmtId="9" fontId="9" fillId="3" borderId="0" xfId="2" applyFont="1" applyFill="1" applyBorder="1" applyAlignment="1" applyProtection="1">
      <alignment horizontal="center" vertical="center"/>
      <protection locked="0" hidden="1"/>
    </xf>
    <xf numFmtId="0" fontId="5" fillId="3" borderId="0" xfId="0" applyFont="1" applyFill="1" applyAlignment="1" applyProtection="1">
      <alignment vertical="center"/>
      <protection locked="0" hidden="1"/>
    </xf>
    <xf numFmtId="10" fontId="4" fillId="3" borderId="0" xfId="0" applyNumberFormat="1" applyFont="1" applyFill="1" applyAlignment="1" applyProtection="1">
      <alignment vertical="center"/>
      <protection locked="0" hidden="1"/>
    </xf>
    <xf numFmtId="165" fontId="4" fillId="3" borderId="0" xfId="0" applyNumberFormat="1" applyFont="1" applyFill="1" applyAlignment="1" applyProtection="1">
      <alignment horizontal="left" vertical="center"/>
      <protection locked="0" hidden="1"/>
    </xf>
    <xf numFmtId="164" fontId="4" fillId="0" borderId="20" xfId="1" applyFont="1" applyBorder="1" applyAlignment="1" applyProtection="1">
      <alignment vertical="center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3" borderId="0" xfId="0" applyFont="1" applyFill="1" applyAlignment="1" applyProtection="1">
      <alignment horizontal="left" vertical="center"/>
      <protection locked="0" hidden="1"/>
    </xf>
    <xf numFmtId="164" fontId="3" fillId="3" borderId="0" xfId="1" applyFont="1" applyFill="1" applyBorder="1" applyAlignment="1" applyProtection="1">
      <alignment vertical="center"/>
      <protection locked="0" hidden="1"/>
    </xf>
    <xf numFmtId="0" fontId="3" fillId="0" borderId="2" xfId="0" applyFont="1" applyBorder="1" applyAlignment="1" applyProtection="1">
      <alignment horizontal="centerContinuous" vertical="center"/>
      <protection locked="0" hidden="1"/>
    </xf>
    <xf numFmtId="0" fontId="3" fillId="0" borderId="3" xfId="0" applyFont="1" applyBorder="1" applyAlignment="1" applyProtection="1">
      <alignment horizontal="centerContinuous" vertical="center"/>
      <protection locked="0" hidden="1"/>
    </xf>
    <xf numFmtId="0" fontId="4" fillId="3" borderId="36" xfId="0" applyFont="1" applyFill="1" applyBorder="1" applyAlignment="1" applyProtection="1">
      <alignment horizontal="centerContinuous" vertical="center"/>
      <protection locked="0" hidden="1"/>
    </xf>
    <xf numFmtId="0" fontId="3" fillId="3" borderId="37" xfId="0" applyFont="1" applyFill="1" applyBorder="1" applyAlignment="1" applyProtection="1">
      <alignment horizontal="centerContinuous" vertical="center"/>
      <protection locked="0" hidden="1"/>
    </xf>
    <xf numFmtId="0" fontId="14" fillId="3" borderId="2" xfId="0" applyFont="1" applyFill="1" applyBorder="1" applyAlignment="1" applyProtection="1">
      <alignment horizontal="centerContinuous" vertical="center"/>
      <protection locked="0" hidden="1"/>
    </xf>
    <xf numFmtId="0" fontId="14" fillId="3" borderId="30" xfId="0" applyFont="1" applyFill="1" applyBorder="1" applyAlignment="1" applyProtection="1">
      <alignment horizontal="centerContinuous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vertical="center"/>
      <protection locked="0" hidden="1"/>
    </xf>
    <xf numFmtId="165" fontId="4" fillId="0" borderId="27" xfId="0" applyNumberFormat="1" applyFont="1" applyBorder="1" applyAlignment="1" applyProtection="1">
      <alignment vertical="center"/>
      <protection locked="0" hidden="1"/>
    </xf>
    <xf numFmtId="165" fontId="4" fillId="0" borderId="19" xfId="0" applyNumberFormat="1" applyFont="1" applyBorder="1" applyAlignment="1" applyProtection="1">
      <alignment horizontal="left" vertical="center"/>
      <protection locked="0" hidden="1"/>
    </xf>
    <xf numFmtId="165" fontId="16" fillId="3" borderId="43" xfId="0" applyNumberFormat="1" applyFont="1" applyFill="1" applyBorder="1" applyAlignment="1" applyProtection="1">
      <alignment vertical="center"/>
      <protection locked="0"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13" xfId="0" applyFont="1" applyBorder="1" applyAlignment="1" applyProtection="1">
      <alignment horizontal="left" vertical="center"/>
      <protection locked="0" hidden="1"/>
    </xf>
    <xf numFmtId="165" fontId="4" fillId="3" borderId="14" xfId="0" applyNumberFormat="1" applyFont="1" applyFill="1" applyBorder="1" applyAlignment="1" applyProtection="1">
      <alignment horizontal="left" vertical="center"/>
      <protection locked="0" hidden="1"/>
    </xf>
    <xf numFmtId="165" fontId="16" fillId="3" borderId="40" xfId="0" applyNumberFormat="1" applyFont="1" applyFill="1" applyBorder="1" applyAlignment="1" applyProtection="1">
      <alignment vertical="center"/>
      <protection locked="0" hidden="1"/>
    </xf>
    <xf numFmtId="0" fontId="4" fillId="0" borderId="9" xfId="0" applyFont="1" applyBorder="1" applyAlignment="1" applyProtection="1">
      <alignment horizontal="left" vertical="center"/>
      <protection locked="0" hidden="1"/>
    </xf>
    <xf numFmtId="10" fontId="4" fillId="0" borderId="25" xfId="2" applyNumberFormat="1" applyFont="1" applyBorder="1" applyAlignment="1" applyProtection="1">
      <alignment vertical="center"/>
      <protection locked="0" hidden="1"/>
    </xf>
    <xf numFmtId="10" fontId="4" fillId="0" borderId="10" xfId="2" applyNumberFormat="1" applyFont="1" applyBorder="1" applyAlignment="1" applyProtection="1">
      <alignment horizontal="right" vertical="center"/>
      <protection locked="0" hidden="1"/>
    </xf>
    <xf numFmtId="0" fontId="4" fillId="0" borderId="5" xfId="0" applyFont="1" applyBorder="1" applyAlignment="1" applyProtection="1">
      <alignment horizontal="left" vertical="center"/>
      <protection locked="0" hidden="1"/>
    </xf>
    <xf numFmtId="165" fontId="4" fillId="3" borderId="6" xfId="0" applyNumberFormat="1" applyFont="1" applyFill="1" applyBorder="1" applyAlignment="1" applyProtection="1">
      <alignment horizontal="left" vertical="center"/>
      <protection locked="0" hidden="1"/>
    </xf>
    <xf numFmtId="165" fontId="15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7" fillId="3" borderId="0" xfId="0" applyFont="1" applyFill="1" applyAlignment="1" applyProtection="1">
      <alignment horizontal="center" vertical="center"/>
      <protection locked="0" hidden="1"/>
    </xf>
    <xf numFmtId="0" fontId="18" fillId="3" borderId="0" xfId="0" applyFont="1" applyFill="1" applyAlignment="1" applyProtection="1">
      <alignment vertical="center"/>
      <protection locked="0" hidden="1"/>
    </xf>
    <xf numFmtId="0" fontId="19" fillId="3" borderId="0" xfId="0" applyFont="1" applyFill="1" applyAlignment="1" applyProtection="1">
      <alignment vertical="center" wrapText="1"/>
      <protection locked="0" hidden="1"/>
    </xf>
    <xf numFmtId="165" fontId="19" fillId="3" borderId="0" xfId="0" applyNumberFormat="1" applyFont="1" applyFill="1" applyAlignment="1" applyProtection="1">
      <alignment vertical="center"/>
      <protection locked="0" hidden="1"/>
    </xf>
    <xf numFmtId="166" fontId="3" fillId="3" borderId="0" xfId="0" applyNumberFormat="1" applyFont="1" applyFill="1" applyAlignment="1" applyProtection="1">
      <alignment vertical="center"/>
      <protection locked="0" hidden="1"/>
    </xf>
    <xf numFmtId="10" fontId="19" fillId="3" borderId="0" xfId="2" applyNumberFormat="1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vertical="center"/>
      <protection locked="0" hidden="1"/>
    </xf>
    <xf numFmtId="164" fontId="3" fillId="0" borderId="0" xfId="1" applyFont="1" applyAlignment="1" applyProtection="1">
      <alignment vertical="center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4" fillId="0" borderId="1" xfId="0" applyFont="1" applyBorder="1" applyAlignment="1" applyProtection="1">
      <alignment horizontal="centerContinuous" vertical="center" wrapText="1"/>
      <protection locked="0" hidden="1"/>
    </xf>
    <xf numFmtId="0" fontId="5" fillId="3" borderId="0" xfId="0" applyFont="1" applyFill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31" xfId="0" applyFont="1" applyBorder="1" applyAlignment="1" applyProtection="1">
      <alignment horizontal="left" vertical="center"/>
      <protection locked="0" hidden="1"/>
    </xf>
    <xf numFmtId="0" fontId="4" fillId="0" borderId="22" xfId="0" applyFont="1" applyBorder="1" applyAlignment="1" applyProtection="1">
      <alignment horizontal="left" vertical="center"/>
      <protection locked="0" hidden="1"/>
    </xf>
    <xf numFmtId="0" fontId="4" fillId="0" borderId="32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0" fontId="4" fillId="0" borderId="33" xfId="0" applyFont="1" applyBorder="1" applyAlignment="1" applyProtection="1">
      <alignment horizontal="left" vertical="center"/>
      <protection locked="0" hidden="1"/>
    </xf>
    <xf numFmtId="0" fontId="4" fillId="0" borderId="26" xfId="0" applyFont="1" applyBorder="1" applyAlignment="1" applyProtection="1">
      <alignment horizontal="left" vertical="center"/>
      <protection locked="0" hidden="1"/>
    </xf>
    <xf numFmtId="0" fontId="16" fillId="3" borderId="36" xfId="0" applyFont="1" applyFill="1" applyBorder="1" applyAlignment="1" applyProtection="1">
      <alignment horizontal="left" vertical="center"/>
      <protection locked="0" hidden="1"/>
    </xf>
    <xf numFmtId="0" fontId="16" fillId="3" borderId="37" xfId="0" applyFont="1" applyFill="1" applyBorder="1" applyAlignment="1" applyProtection="1">
      <alignment horizontal="left" vertical="center"/>
      <protection locked="0" hidden="1"/>
    </xf>
    <xf numFmtId="0" fontId="16" fillId="3" borderId="46" xfId="0" applyFont="1" applyFill="1" applyBorder="1" applyAlignment="1" applyProtection="1">
      <alignment horizontal="left" vertical="center"/>
      <protection locked="0" hidden="1"/>
    </xf>
    <xf numFmtId="0" fontId="10" fillId="6" borderId="34" xfId="0" applyFont="1" applyFill="1" applyBorder="1" applyAlignment="1" applyProtection="1">
      <alignment horizontal="center" vertical="center"/>
      <protection locked="0" hidden="1"/>
    </xf>
    <xf numFmtId="0" fontId="10" fillId="6" borderId="17" xfId="0" applyFont="1" applyFill="1" applyBorder="1" applyAlignment="1" applyProtection="1">
      <alignment horizontal="center" vertical="center"/>
      <protection locked="0" hidden="1"/>
    </xf>
    <xf numFmtId="0" fontId="10" fillId="6" borderId="28" xfId="0" applyFont="1" applyFill="1" applyBorder="1" applyAlignment="1" applyProtection="1">
      <alignment horizontal="center" vertical="center"/>
      <protection locked="0" hidden="1"/>
    </xf>
    <xf numFmtId="0" fontId="10" fillId="6" borderId="35" xfId="0" applyFont="1" applyFill="1" applyBorder="1" applyAlignment="1" applyProtection="1">
      <alignment horizontal="center" vertical="center"/>
      <protection locked="0" hidden="1"/>
    </xf>
    <xf numFmtId="0" fontId="10" fillId="6" borderId="0" xfId="0" applyFont="1" applyFill="1" applyAlignment="1" applyProtection="1">
      <alignment horizontal="center" vertical="center"/>
      <protection locked="0" hidden="1"/>
    </xf>
    <xf numFmtId="0" fontId="10" fillId="6" borderId="29" xfId="0" applyFont="1" applyFill="1" applyBorder="1" applyAlignment="1" applyProtection="1">
      <alignment horizontal="center" vertical="center"/>
      <protection locked="0" hidden="1"/>
    </xf>
    <xf numFmtId="0" fontId="10" fillId="6" borderId="36" xfId="0" applyFont="1" applyFill="1" applyBorder="1" applyAlignment="1" applyProtection="1">
      <alignment horizontal="center" vertical="center"/>
      <protection locked="0" hidden="1"/>
    </xf>
    <xf numFmtId="0" fontId="10" fillId="6" borderId="37" xfId="0" applyFont="1" applyFill="1" applyBorder="1" applyAlignment="1" applyProtection="1">
      <alignment horizontal="center" vertical="center"/>
      <protection locked="0" hidden="1"/>
    </xf>
    <xf numFmtId="0" fontId="10" fillId="6" borderId="30" xfId="0" applyFont="1" applyFill="1" applyBorder="1" applyAlignment="1" applyProtection="1">
      <alignment horizontal="center" vertical="center"/>
      <protection locked="0" hidden="1"/>
    </xf>
    <xf numFmtId="0" fontId="3" fillId="2" borderId="13" xfId="0" applyFont="1" applyFill="1" applyBorder="1" applyAlignment="1" applyProtection="1">
      <alignment horizontal="left" vertical="center"/>
      <protection locked="0" hidden="1"/>
    </xf>
    <xf numFmtId="0" fontId="3" fillId="2" borderId="23" xfId="0" applyFont="1" applyFill="1" applyBorder="1" applyAlignment="1" applyProtection="1">
      <alignment horizontal="left" vertical="center"/>
      <protection locked="0" hidden="1"/>
    </xf>
    <xf numFmtId="0" fontId="3" fillId="2" borderId="4" xfId="0" applyFont="1" applyFill="1" applyBorder="1" applyAlignment="1" applyProtection="1">
      <alignment horizontal="left" vertical="center"/>
      <protection locked="0" hidden="1"/>
    </xf>
    <xf numFmtId="0" fontId="3" fillId="2" borderId="24" xfId="0" applyFont="1" applyFill="1" applyBorder="1" applyAlignment="1" applyProtection="1">
      <alignment horizontal="left" vertical="center"/>
      <protection locked="0" hidden="1"/>
    </xf>
    <xf numFmtId="0" fontId="3" fillId="2" borderId="9" xfId="0" applyFont="1" applyFill="1" applyBorder="1" applyAlignment="1" applyProtection="1">
      <alignment horizontal="left" vertical="center"/>
      <protection locked="0" hidden="1"/>
    </xf>
    <xf numFmtId="0" fontId="3" fillId="2" borderId="10" xfId="0" applyFont="1" applyFill="1" applyBorder="1" applyAlignment="1" applyProtection="1">
      <alignment horizontal="left" vertical="center"/>
      <protection locked="0" hidden="1"/>
    </xf>
    <xf numFmtId="0" fontId="15" fillId="3" borderId="34" xfId="0" applyFont="1" applyFill="1" applyBorder="1" applyAlignment="1" applyProtection="1">
      <alignment horizontal="center" vertical="center"/>
      <protection locked="0" hidden="1"/>
    </xf>
    <xf numFmtId="0" fontId="15" fillId="3" borderId="17" xfId="0" applyFont="1" applyFill="1" applyBorder="1" applyAlignment="1" applyProtection="1">
      <alignment horizontal="center" vertical="center"/>
      <protection locked="0" hidden="1"/>
    </xf>
    <xf numFmtId="0" fontId="15" fillId="3" borderId="28" xfId="0" applyFont="1" applyFill="1" applyBorder="1" applyAlignment="1" applyProtection="1">
      <alignment horizontal="center" vertical="center"/>
      <protection locked="0" hidden="1"/>
    </xf>
    <xf numFmtId="0" fontId="15" fillId="3" borderId="36" xfId="0" applyFont="1" applyFill="1" applyBorder="1" applyAlignment="1" applyProtection="1">
      <alignment horizontal="center" vertical="center"/>
      <protection locked="0" hidden="1"/>
    </xf>
    <xf numFmtId="0" fontId="15" fillId="3" borderId="37" xfId="0" applyFont="1" applyFill="1" applyBorder="1" applyAlignment="1" applyProtection="1">
      <alignment horizontal="center" vertical="center"/>
      <protection locked="0" hidden="1"/>
    </xf>
    <xf numFmtId="0" fontId="15" fillId="3" borderId="30" xfId="0" applyFont="1" applyFill="1" applyBorder="1" applyAlignment="1" applyProtection="1">
      <alignment horizontal="center" vertical="center"/>
      <protection locked="0" hidden="1"/>
    </xf>
    <xf numFmtId="0" fontId="16" fillId="3" borderId="41" xfId="0" applyFont="1" applyFill="1" applyBorder="1" applyAlignment="1" applyProtection="1">
      <alignment horizontal="left" vertical="center"/>
      <protection locked="0" hidden="1"/>
    </xf>
    <xf numFmtId="0" fontId="16" fillId="3" borderId="42" xfId="0" applyFont="1" applyFill="1" applyBorder="1" applyAlignment="1" applyProtection="1">
      <alignment horizontal="left" vertical="center"/>
      <protection locked="0" hidden="1"/>
    </xf>
    <xf numFmtId="0" fontId="16" fillId="3" borderId="47" xfId="0" applyFont="1" applyFill="1" applyBorder="1" applyAlignment="1" applyProtection="1">
      <alignment horizontal="left" vertical="center"/>
      <protection locked="0" hidden="1"/>
    </xf>
    <xf numFmtId="0" fontId="16" fillId="3" borderId="38" xfId="0" applyFont="1" applyFill="1" applyBorder="1" applyAlignment="1" applyProtection="1">
      <alignment horizontal="left" vertical="center"/>
      <protection locked="0" hidden="1"/>
    </xf>
    <xf numFmtId="0" fontId="16" fillId="3" borderId="39" xfId="0" applyFont="1" applyFill="1" applyBorder="1" applyAlignment="1" applyProtection="1">
      <alignment horizontal="left" vertical="center"/>
      <protection locked="0" hidden="1"/>
    </xf>
    <xf numFmtId="0" fontId="16" fillId="3" borderId="48" xfId="0" applyFont="1" applyFill="1" applyBorder="1" applyAlignment="1" applyProtection="1">
      <alignment horizontal="left" vertical="center"/>
      <protection locked="0" hidden="1"/>
    </xf>
  </cellXfs>
  <cellStyles count="3">
    <cellStyle name="Normale" xfId="0" builtinId="0"/>
    <cellStyle name="Percentuale" xfId="2" builtinId="5"/>
    <cellStyle name="Valuta" xfId="1" builtinId="4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4" formatCode="0.00%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protection locked="0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/>
        <right/>
        <top/>
        <bottom/>
      </border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22</xdr:row>
      <xdr:rowOff>180975</xdr:rowOff>
    </xdr:from>
    <xdr:to>
      <xdr:col>6</xdr:col>
      <xdr:colOff>9525</xdr:colOff>
      <xdr:row>28</xdr:row>
      <xdr:rowOff>28575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09750" y="5895975"/>
          <a:ext cx="914400" cy="704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22</xdr:col>
      <xdr:colOff>476251</xdr:colOff>
      <xdr:row>0</xdr:row>
      <xdr:rowOff>66674</xdr:rowOff>
    </xdr:from>
    <xdr:to>
      <xdr:col>30</xdr:col>
      <xdr:colOff>228601</xdr:colOff>
      <xdr:row>9</xdr:row>
      <xdr:rowOff>78675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636C76A-A49D-0E47-CA45-1FDF92A7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5901" y="66674"/>
          <a:ext cx="4629150" cy="2298001"/>
        </a:xfrm>
        <a:prstGeom prst="rect">
          <a:avLst/>
        </a:prstGeom>
        <a:ln>
          <a:solidFill>
            <a:srgbClr val="FFFF00"/>
          </a:solidFill>
        </a:ln>
      </xdr:spPr>
    </xdr:pic>
    <xdr:clientData/>
  </xdr:twoCellAnchor>
  <xdr:twoCellAnchor>
    <xdr:from>
      <xdr:col>14</xdr:col>
      <xdr:colOff>1381125</xdr:colOff>
      <xdr:row>4</xdr:row>
      <xdr:rowOff>38100</xdr:rowOff>
    </xdr:from>
    <xdr:to>
      <xdr:col>23</xdr:col>
      <xdr:colOff>485775</xdr:colOff>
      <xdr:row>5</xdr:row>
      <xdr:rowOff>190500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D184605-3A73-E0CF-9A6B-D03ECF2D7E50}"/>
            </a:ext>
          </a:extLst>
        </xdr:cNvPr>
        <xdr:cNvCxnSpPr/>
      </xdr:nvCxnSpPr>
      <xdr:spPr>
        <a:xfrm flipV="1">
          <a:off x="8458200" y="895350"/>
          <a:ext cx="5076825" cy="43815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1</xdr:row>
      <xdr:rowOff>114300</xdr:rowOff>
    </xdr:from>
    <xdr:to>
      <xdr:col>28</xdr:col>
      <xdr:colOff>104775</xdr:colOff>
      <xdr:row>7</xdr:row>
      <xdr:rowOff>171450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9AA47EB0-5ECF-40C7-AC48-58B48DE69E31}"/>
            </a:ext>
          </a:extLst>
        </xdr:cNvPr>
        <xdr:cNvCxnSpPr/>
      </xdr:nvCxnSpPr>
      <xdr:spPr>
        <a:xfrm flipV="1">
          <a:off x="4105275" y="304800"/>
          <a:ext cx="12096750" cy="158115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95251</xdr:colOff>
      <xdr:row>1</xdr:row>
      <xdr:rowOff>104774</xdr:rowOff>
    </xdr:from>
    <xdr:to>
      <xdr:col>29</xdr:col>
      <xdr:colOff>57151</xdr:colOff>
      <xdr:row>9</xdr:row>
      <xdr:rowOff>57149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CE7AAE52-5AD5-840E-1D86-ED6640191AC8}"/>
            </a:ext>
          </a:extLst>
        </xdr:cNvPr>
        <xdr:cNvSpPr/>
      </xdr:nvSpPr>
      <xdr:spPr>
        <a:xfrm>
          <a:off x="16192501" y="295274"/>
          <a:ext cx="571500" cy="2047875"/>
        </a:xfrm>
        <a:prstGeom prst="ellipse">
          <a:avLst/>
        </a:prstGeom>
        <a:noFill/>
        <a:ln w="31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26</xdr:col>
      <xdr:colOff>400050</xdr:colOff>
      <xdr:row>9</xdr:row>
      <xdr:rowOff>190500</xdr:rowOff>
    </xdr:from>
    <xdr:to>
      <xdr:col>30</xdr:col>
      <xdr:colOff>171758</xdr:colOff>
      <xdr:row>25</xdr:row>
      <xdr:rowOff>48150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82E1AB84-794B-26E7-ED38-7452AB98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8100" y="2476500"/>
          <a:ext cx="2210108" cy="3762900"/>
        </a:xfrm>
        <a:prstGeom prst="rect">
          <a:avLst/>
        </a:prstGeom>
      </xdr:spPr>
    </xdr:pic>
    <xdr:clientData/>
  </xdr:twoCellAnchor>
  <xdr:twoCellAnchor>
    <xdr:from>
      <xdr:col>13</xdr:col>
      <xdr:colOff>257175</xdr:colOff>
      <xdr:row>9</xdr:row>
      <xdr:rowOff>228600</xdr:rowOff>
    </xdr:from>
    <xdr:to>
      <xdr:col>26</xdr:col>
      <xdr:colOff>400050</xdr:colOff>
      <xdr:row>16</xdr:row>
      <xdr:rowOff>71700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D3F892AE-D67B-4BEF-9EBE-7E5C07C9200D}"/>
            </a:ext>
          </a:extLst>
        </xdr:cNvPr>
        <xdr:cNvCxnSpPr>
          <a:endCxn id="15" idx="1"/>
        </xdr:cNvCxnSpPr>
      </xdr:nvCxnSpPr>
      <xdr:spPr>
        <a:xfrm>
          <a:off x="6724650" y="2514600"/>
          <a:ext cx="8553450" cy="1843350"/>
        </a:xfrm>
        <a:prstGeom prst="straightConnector1">
          <a:avLst/>
        </a:prstGeom>
        <a:ln>
          <a:solidFill>
            <a:schemeClr val="accent3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3" name="SuggerimentoTooltip" hidden="1">
          <a:extLst>
            <a:ext uri="{FF2B5EF4-FFF2-40B4-BE49-F238E27FC236}">
              <a16:creationId xmlns:a16="http://schemas.microsoft.com/office/drawing/2014/main" id="{873926CB-DF59-05C9-F489-FF5F4A69E7E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4" name="SuggerimentoTooltip" hidden="1">
          <a:extLst>
            <a:ext uri="{FF2B5EF4-FFF2-40B4-BE49-F238E27FC236}">
              <a16:creationId xmlns:a16="http://schemas.microsoft.com/office/drawing/2014/main" id="{79F46641-8938-9601-5CE7-99BA88283AA2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5" name="SuggerimentoTooltip" hidden="1">
          <a:extLst>
            <a:ext uri="{FF2B5EF4-FFF2-40B4-BE49-F238E27FC236}">
              <a16:creationId xmlns:a16="http://schemas.microsoft.com/office/drawing/2014/main" id="{8560B6A2-35EA-1F44-D882-70E926FC24F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6" name="SuggerimentoTooltip" hidden="1">
          <a:extLst>
            <a:ext uri="{FF2B5EF4-FFF2-40B4-BE49-F238E27FC236}">
              <a16:creationId xmlns:a16="http://schemas.microsoft.com/office/drawing/2014/main" id="{8803A315-C48E-7904-36F7-06F63B64693A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7" name="SuggerimentoTooltip" hidden="1">
          <a:extLst>
            <a:ext uri="{FF2B5EF4-FFF2-40B4-BE49-F238E27FC236}">
              <a16:creationId xmlns:a16="http://schemas.microsoft.com/office/drawing/2014/main" id="{68A99B87-69CA-CA0E-3544-4A600A2CB94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58" name="SuggerimentoTooltip" hidden="1">
          <a:extLst>
            <a:ext uri="{FF2B5EF4-FFF2-40B4-BE49-F238E27FC236}">
              <a16:creationId xmlns:a16="http://schemas.microsoft.com/office/drawing/2014/main" id="{5302D133-A32C-4A00-E176-2E5F021A3465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0" name="SuggerimentoTooltip" hidden="1">
          <a:extLst>
            <a:ext uri="{FF2B5EF4-FFF2-40B4-BE49-F238E27FC236}">
              <a16:creationId xmlns:a16="http://schemas.microsoft.com/office/drawing/2014/main" id="{E4954623-6CB8-0D08-FC82-EA9B1144B1E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2" name="SuggerimentoTooltip" hidden="1">
          <a:extLst>
            <a:ext uri="{FF2B5EF4-FFF2-40B4-BE49-F238E27FC236}">
              <a16:creationId xmlns:a16="http://schemas.microsoft.com/office/drawing/2014/main" id="{94CF806A-AE88-A995-A576-0F1A080DD7C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3" name="SuggerimentoTooltip" hidden="1">
          <a:extLst>
            <a:ext uri="{FF2B5EF4-FFF2-40B4-BE49-F238E27FC236}">
              <a16:creationId xmlns:a16="http://schemas.microsoft.com/office/drawing/2014/main" id="{285742BF-1A8E-96BF-587A-C3B03597057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4" name="SuggerimentoTooltip" hidden="1">
          <a:extLst>
            <a:ext uri="{FF2B5EF4-FFF2-40B4-BE49-F238E27FC236}">
              <a16:creationId xmlns:a16="http://schemas.microsoft.com/office/drawing/2014/main" id="{B350EFD1-54E0-CA64-977F-C42B802BD3A8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5" name="SuggerimentoTooltip" hidden="1">
          <a:extLst>
            <a:ext uri="{FF2B5EF4-FFF2-40B4-BE49-F238E27FC236}">
              <a16:creationId xmlns:a16="http://schemas.microsoft.com/office/drawing/2014/main" id="{85ED4803-105D-F246-A4E2-78765AE0E45B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6" name="SuggerimentoTooltip" hidden="1">
          <a:extLst>
            <a:ext uri="{FF2B5EF4-FFF2-40B4-BE49-F238E27FC236}">
              <a16:creationId xmlns:a16="http://schemas.microsoft.com/office/drawing/2014/main" id="{49553C65-848F-0F4C-4327-FF4587608AC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7" name="SuggerimentoTooltip" hidden="1">
          <a:extLst>
            <a:ext uri="{FF2B5EF4-FFF2-40B4-BE49-F238E27FC236}">
              <a16:creationId xmlns:a16="http://schemas.microsoft.com/office/drawing/2014/main" id="{414E2070-32E9-E343-EB1F-5C344405D4A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8" name="SuggerimentoTooltip" hidden="1">
          <a:extLst>
            <a:ext uri="{FF2B5EF4-FFF2-40B4-BE49-F238E27FC236}">
              <a16:creationId xmlns:a16="http://schemas.microsoft.com/office/drawing/2014/main" id="{63727B2C-0330-975A-05B4-D415D6F77EB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69" name="SuggerimentoTooltip" hidden="1">
          <a:extLst>
            <a:ext uri="{FF2B5EF4-FFF2-40B4-BE49-F238E27FC236}">
              <a16:creationId xmlns:a16="http://schemas.microsoft.com/office/drawing/2014/main" id="{473C1D48-0CA0-A76A-4BFD-DEDA075A03A3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0" name="SuggerimentoTooltip" hidden="1">
          <a:extLst>
            <a:ext uri="{FF2B5EF4-FFF2-40B4-BE49-F238E27FC236}">
              <a16:creationId xmlns:a16="http://schemas.microsoft.com/office/drawing/2014/main" id="{BDB0B511-C0E7-516E-C5F2-AB2AE098796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1" name="SuggerimentoTooltip" hidden="1">
          <a:extLst>
            <a:ext uri="{FF2B5EF4-FFF2-40B4-BE49-F238E27FC236}">
              <a16:creationId xmlns:a16="http://schemas.microsoft.com/office/drawing/2014/main" id="{C3844CCB-8002-0ADC-C7A2-B154DC0DEAFA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2" name="SuggerimentoTooltip" hidden="1">
          <a:extLst>
            <a:ext uri="{FF2B5EF4-FFF2-40B4-BE49-F238E27FC236}">
              <a16:creationId xmlns:a16="http://schemas.microsoft.com/office/drawing/2014/main" id="{08A23A23-F59A-267E-7804-1F9D7B7904BF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3" name="SuggerimentoTooltip" hidden="1">
          <a:extLst>
            <a:ext uri="{FF2B5EF4-FFF2-40B4-BE49-F238E27FC236}">
              <a16:creationId xmlns:a16="http://schemas.microsoft.com/office/drawing/2014/main" id="{AC2EE864-62A9-6D47-087E-894FF86C25F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4" name="SuggerimentoTooltip" hidden="1">
          <a:extLst>
            <a:ext uri="{FF2B5EF4-FFF2-40B4-BE49-F238E27FC236}">
              <a16:creationId xmlns:a16="http://schemas.microsoft.com/office/drawing/2014/main" id="{37C4646B-62C8-6A90-1429-89BA3950C7AA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5" name="SuggerimentoTooltip" hidden="1">
          <a:extLst>
            <a:ext uri="{FF2B5EF4-FFF2-40B4-BE49-F238E27FC236}">
              <a16:creationId xmlns:a16="http://schemas.microsoft.com/office/drawing/2014/main" id="{7DB3010D-EA2C-7FBA-E010-4647590F31B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6" name="SuggerimentoTooltip" hidden="1">
          <a:extLst>
            <a:ext uri="{FF2B5EF4-FFF2-40B4-BE49-F238E27FC236}">
              <a16:creationId xmlns:a16="http://schemas.microsoft.com/office/drawing/2014/main" id="{869B1B22-CF9B-54DD-1FD5-5E80265F54C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7" name="SuggerimentoTooltip" hidden="1">
          <a:extLst>
            <a:ext uri="{FF2B5EF4-FFF2-40B4-BE49-F238E27FC236}">
              <a16:creationId xmlns:a16="http://schemas.microsoft.com/office/drawing/2014/main" id="{F1B3328C-CCF0-8FC5-2410-E7311239D40E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8" name="SuggerimentoTooltip" hidden="1">
          <a:extLst>
            <a:ext uri="{FF2B5EF4-FFF2-40B4-BE49-F238E27FC236}">
              <a16:creationId xmlns:a16="http://schemas.microsoft.com/office/drawing/2014/main" id="{41FBC4E6-6CB9-FB01-B376-BC362BFD2A2D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79" name="SuggerimentoTooltip" hidden="1">
          <a:extLst>
            <a:ext uri="{FF2B5EF4-FFF2-40B4-BE49-F238E27FC236}">
              <a16:creationId xmlns:a16="http://schemas.microsoft.com/office/drawing/2014/main" id="{7D3A4844-AC4B-23A4-99FB-5F8EA5049FB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0" name="SuggerimentoTooltip" hidden="1">
          <a:extLst>
            <a:ext uri="{FF2B5EF4-FFF2-40B4-BE49-F238E27FC236}">
              <a16:creationId xmlns:a16="http://schemas.microsoft.com/office/drawing/2014/main" id="{49344C48-EDE0-636E-4982-206DC7E3905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1" name="SuggerimentoTooltip" hidden="1">
          <a:extLst>
            <a:ext uri="{FF2B5EF4-FFF2-40B4-BE49-F238E27FC236}">
              <a16:creationId xmlns:a16="http://schemas.microsoft.com/office/drawing/2014/main" id="{FD8C4389-F044-C813-C8BA-CB545E8E93E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2" name="SuggerimentoTooltip" hidden="1">
          <a:extLst>
            <a:ext uri="{FF2B5EF4-FFF2-40B4-BE49-F238E27FC236}">
              <a16:creationId xmlns:a16="http://schemas.microsoft.com/office/drawing/2014/main" id="{0DAB58E8-2993-1E84-9EC4-9C16773D00A0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3" name="SuggerimentoTooltip" hidden="1">
          <a:extLst>
            <a:ext uri="{FF2B5EF4-FFF2-40B4-BE49-F238E27FC236}">
              <a16:creationId xmlns:a16="http://schemas.microsoft.com/office/drawing/2014/main" id="{A80A9AD8-E9A0-9FCB-85BA-1BABF2E054FE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4" name="SuggerimentoTooltip" hidden="1">
          <a:extLst>
            <a:ext uri="{FF2B5EF4-FFF2-40B4-BE49-F238E27FC236}">
              <a16:creationId xmlns:a16="http://schemas.microsoft.com/office/drawing/2014/main" id="{9A63EBD8-422F-FC91-76C5-B457909167FE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5" name="SuggerimentoTooltip" hidden="1">
          <a:extLst>
            <a:ext uri="{FF2B5EF4-FFF2-40B4-BE49-F238E27FC236}">
              <a16:creationId xmlns:a16="http://schemas.microsoft.com/office/drawing/2014/main" id="{CA60F2A4-1DD0-5104-186B-FFA9DAFBAA7C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6" name="SuggerimentoTooltip" hidden="1">
          <a:extLst>
            <a:ext uri="{FF2B5EF4-FFF2-40B4-BE49-F238E27FC236}">
              <a16:creationId xmlns:a16="http://schemas.microsoft.com/office/drawing/2014/main" id="{92AE0642-47B2-406F-631F-F05EB3388AFC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7" name="SuggerimentoTooltip" hidden="1">
          <a:extLst>
            <a:ext uri="{FF2B5EF4-FFF2-40B4-BE49-F238E27FC236}">
              <a16:creationId xmlns:a16="http://schemas.microsoft.com/office/drawing/2014/main" id="{EDA2B961-82E6-D3B2-CF36-A0C536C58D5F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8" name="SuggerimentoTooltip" hidden="1">
          <a:extLst>
            <a:ext uri="{FF2B5EF4-FFF2-40B4-BE49-F238E27FC236}">
              <a16:creationId xmlns:a16="http://schemas.microsoft.com/office/drawing/2014/main" id="{00B66A59-77B5-D4B7-4C32-C9F6417AE31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89" name="SuggerimentoTooltip" hidden="1">
          <a:extLst>
            <a:ext uri="{FF2B5EF4-FFF2-40B4-BE49-F238E27FC236}">
              <a16:creationId xmlns:a16="http://schemas.microsoft.com/office/drawing/2014/main" id="{1023BC14-F428-38D3-9314-E1CD82C380A0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0" name="SuggerimentoTooltip" hidden="1">
          <a:extLst>
            <a:ext uri="{FF2B5EF4-FFF2-40B4-BE49-F238E27FC236}">
              <a16:creationId xmlns:a16="http://schemas.microsoft.com/office/drawing/2014/main" id="{3E737327-3881-B215-D95B-ED68AD020A3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1" name="SuggerimentoTooltip" hidden="1">
          <a:extLst>
            <a:ext uri="{FF2B5EF4-FFF2-40B4-BE49-F238E27FC236}">
              <a16:creationId xmlns:a16="http://schemas.microsoft.com/office/drawing/2014/main" id="{C2C28D68-5142-B1A1-5D71-A2837B8ECA23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2" name="SuggerimentoTooltip" hidden="1">
          <a:extLst>
            <a:ext uri="{FF2B5EF4-FFF2-40B4-BE49-F238E27FC236}">
              <a16:creationId xmlns:a16="http://schemas.microsoft.com/office/drawing/2014/main" id="{55683752-D2C8-3CE2-D117-6B70DBBD1B2D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3" name="SuggerimentoTooltip" hidden="1">
          <a:extLst>
            <a:ext uri="{FF2B5EF4-FFF2-40B4-BE49-F238E27FC236}">
              <a16:creationId xmlns:a16="http://schemas.microsoft.com/office/drawing/2014/main" id="{8428F08B-6F2C-4CF3-5C20-72D356DB708A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4" name="SuggerimentoTooltip" hidden="1">
          <a:extLst>
            <a:ext uri="{FF2B5EF4-FFF2-40B4-BE49-F238E27FC236}">
              <a16:creationId xmlns:a16="http://schemas.microsoft.com/office/drawing/2014/main" id="{0193B644-BC64-09E0-1CDC-128001867204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5" name="SuggerimentoTooltip" hidden="1">
          <a:extLst>
            <a:ext uri="{FF2B5EF4-FFF2-40B4-BE49-F238E27FC236}">
              <a16:creationId xmlns:a16="http://schemas.microsoft.com/office/drawing/2014/main" id="{DD9D339F-E3FD-8BD1-8DEA-9C1A3CD151E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6" name="SuggerimentoTooltip" hidden="1">
          <a:extLst>
            <a:ext uri="{FF2B5EF4-FFF2-40B4-BE49-F238E27FC236}">
              <a16:creationId xmlns:a16="http://schemas.microsoft.com/office/drawing/2014/main" id="{18B25371-13EF-7CAD-F8AC-7A53036B36EE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7" name="SuggerimentoTooltip" hidden="1">
          <a:extLst>
            <a:ext uri="{FF2B5EF4-FFF2-40B4-BE49-F238E27FC236}">
              <a16:creationId xmlns:a16="http://schemas.microsoft.com/office/drawing/2014/main" id="{8C077A70-C12A-CFCE-8D6D-B1520757B189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8" name="SuggerimentoTooltip" hidden="1">
          <a:extLst>
            <a:ext uri="{FF2B5EF4-FFF2-40B4-BE49-F238E27FC236}">
              <a16:creationId xmlns:a16="http://schemas.microsoft.com/office/drawing/2014/main" id="{B551E091-7D20-749C-7474-2E85C8E1C56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199" name="SuggerimentoTooltip" hidden="1">
          <a:extLst>
            <a:ext uri="{FF2B5EF4-FFF2-40B4-BE49-F238E27FC236}">
              <a16:creationId xmlns:a16="http://schemas.microsoft.com/office/drawing/2014/main" id="{0A04899B-80E6-2799-3A93-F54460432BA5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0" name="SuggerimentoTooltip" hidden="1">
          <a:extLst>
            <a:ext uri="{FF2B5EF4-FFF2-40B4-BE49-F238E27FC236}">
              <a16:creationId xmlns:a16="http://schemas.microsoft.com/office/drawing/2014/main" id="{8ADD435E-305F-162A-A179-21A68E2C795F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1" name="SuggerimentoTooltip" hidden="1">
          <a:extLst>
            <a:ext uri="{FF2B5EF4-FFF2-40B4-BE49-F238E27FC236}">
              <a16:creationId xmlns:a16="http://schemas.microsoft.com/office/drawing/2014/main" id="{E7945E8E-BBD4-2389-57EF-95092A632C5F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2" name="SuggerimentoTooltip" hidden="1">
          <a:extLst>
            <a:ext uri="{FF2B5EF4-FFF2-40B4-BE49-F238E27FC236}">
              <a16:creationId xmlns:a16="http://schemas.microsoft.com/office/drawing/2014/main" id="{CA9AE38E-3670-0A36-08CC-422E61B15D50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3" name="SuggerimentoTooltip" hidden="1">
          <a:extLst>
            <a:ext uri="{FF2B5EF4-FFF2-40B4-BE49-F238E27FC236}">
              <a16:creationId xmlns:a16="http://schemas.microsoft.com/office/drawing/2014/main" id="{36FACD7B-D461-1A71-8A71-5CDFED886C2C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4" name="SuggerimentoTooltip" hidden="1">
          <a:extLst>
            <a:ext uri="{FF2B5EF4-FFF2-40B4-BE49-F238E27FC236}">
              <a16:creationId xmlns:a16="http://schemas.microsoft.com/office/drawing/2014/main" id="{FDD08A2B-6869-E97A-7D8F-6C70D8F2ECD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5" name="SuggerimentoTooltip" hidden="1">
          <a:extLst>
            <a:ext uri="{FF2B5EF4-FFF2-40B4-BE49-F238E27FC236}">
              <a16:creationId xmlns:a16="http://schemas.microsoft.com/office/drawing/2014/main" id="{F55C0360-C991-FCF6-B14E-D8B492D762A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6" name="SuggerimentoTooltip" hidden="1">
          <a:extLst>
            <a:ext uri="{FF2B5EF4-FFF2-40B4-BE49-F238E27FC236}">
              <a16:creationId xmlns:a16="http://schemas.microsoft.com/office/drawing/2014/main" id="{83146C4C-557C-5D1B-DF20-36DBCDCEC3E1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7" name="SuggerimentoTooltip" hidden="1">
          <a:extLst>
            <a:ext uri="{FF2B5EF4-FFF2-40B4-BE49-F238E27FC236}">
              <a16:creationId xmlns:a16="http://schemas.microsoft.com/office/drawing/2014/main" id="{20F78E4A-B223-FAA6-340F-4838EDEA555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8" name="SuggerimentoTooltip" hidden="1">
          <a:extLst>
            <a:ext uri="{FF2B5EF4-FFF2-40B4-BE49-F238E27FC236}">
              <a16:creationId xmlns:a16="http://schemas.microsoft.com/office/drawing/2014/main" id="{B7581DA4-89FD-FC2E-88C0-83A5A32BC52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09" name="SuggerimentoTooltip" hidden="1">
          <a:extLst>
            <a:ext uri="{FF2B5EF4-FFF2-40B4-BE49-F238E27FC236}">
              <a16:creationId xmlns:a16="http://schemas.microsoft.com/office/drawing/2014/main" id="{6CF5C83E-E8DD-3463-FD29-7E4499190AD8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0" name="SuggerimentoTooltip" hidden="1">
          <a:extLst>
            <a:ext uri="{FF2B5EF4-FFF2-40B4-BE49-F238E27FC236}">
              <a16:creationId xmlns:a16="http://schemas.microsoft.com/office/drawing/2014/main" id="{F88ACD4F-10BE-3694-664F-89A4E28450A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1" name="SuggerimentoTooltip" hidden="1">
          <a:extLst>
            <a:ext uri="{FF2B5EF4-FFF2-40B4-BE49-F238E27FC236}">
              <a16:creationId xmlns:a16="http://schemas.microsoft.com/office/drawing/2014/main" id="{90C95622-EA30-34B0-8036-CDE0950BC26B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2" name="SuggerimentoTooltip" hidden="1">
          <a:extLst>
            <a:ext uri="{FF2B5EF4-FFF2-40B4-BE49-F238E27FC236}">
              <a16:creationId xmlns:a16="http://schemas.microsoft.com/office/drawing/2014/main" id="{E06AD304-FC0C-902A-9869-4DB485C7CBD7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3" name="SuggerimentoTooltip" hidden="1">
          <a:extLst>
            <a:ext uri="{FF2B5EF4-FFF2-40B4-BE49-F238E27FC236}">
              <a16:creationId xmlns:a16="http://schemas.microsoft.com/office/drawing/2014/main" id="{DD73A0A5-0468-6917-980D-A769CA2AD14B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4" name="SuggerimentoTooltip" hidden="1">
          <a:extLst>
            <a:ext uri="{FF2B5EF4-FFF2-40B4-BE49-F238E27FC236}">
              <a16:creationId xmlns:a16="http://schemas.microsoft.com/office/drawing/2014/main" id="{EA097542-0339-3FD6-A2A4-7EF9C52101FD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6" name="SuggerimentoTooltip" hidden="1">
          <a:extLst>
            <a:ext uri="{FF2B5EF4-FFF2-40B4-BE49-F238E27FC236}">
              <a16:creationId xmlns:a16="http://schemas.microsoft.com/office/drawing/2014/main" id="{088C9A4E-3838-D586-E70B-009A927C26CD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8" name="SuggerimentoTooltip" hidden="1">
          <a:extLst>
            <a:ext uri="{FF2B5EF4-FFF2-40B4-BE49-F238E27FC236}">
              <a16:creationId xmlns:a16="http://schemas.microsoft.com/office/drawing/2014/main" id="{AD068AF8-6D03-1BF5-C538-0165EDB2BDBF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19" name="SuggerimentoTooltip" hidden="1">
          <a:extLst>
            <a:ext uri="{FF2B5EF4-FFF2-40B4-BE49-F238E27FC236}">
              <a16:creationId xmlns:a16="http://schemas.microsoft.com/office/drawing/2014/main" id="{B7CC08D6-D35F-CC11-D49D-70B525A1D6AB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0" name="SuggerimentoTooltip" hidden="1">
          <a:extLst>
            <a:ext uri="{FF2B5EF4-FFF2-40B4-BE49-F238E27FC236}">
              <a16:creationId xmlns:a16="http://schemas.microsoft.com/office/drawing/2014/main" id="{88DD07B3-852D-C096-1E81-44301A3F0801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2" name="SuggerimentoTooltip" hidden="1">
          <a:extLst>
            <a:ext uri="{FF2B5EF4-FFF2-40B4-BE49-F238E27FC236}">
              <a16:creationId xmlns:a16="http://schemas.microsoft.com/office/drawing/2014/main" id="{B0AF2715-5C87-F7A9-513B-5437BFCD51E3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3" name="SuggerimentoTooltip" hidden="1">
          <a:extLst>
            <a:ext uri="{FF2B5EF4-FFF2-40B4-BE49-F238E27FC236}">
              <a16:creationId xmlns:a16="http://schemas.microsoft.com/office/drawing/2014/main" id="{75904B28-38ED-2520-29A0-C9AC635CE5B8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5" name="SuggerimentoTooltip" hidden="1">
          <a:extLst>
            <a:ext uri="{FF2B5EF4-FFF2-40B4-BE49-F238E27FC236}">
              <a16:creationId xmlns:a16="http://schemas.microsoft.com/office/drawing/2014/main" id="{BD44469F-D00E-8CC2-73FE-905E45AD0D02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7" name="SuggerimentoTooltip" hidden="1">
          <a:extLst>
            <a:ext uri="{FF2B5EF4-FFF2-40B4-BE49-F238E27FC236}">
              <a16:creationId xmlns:a16="http://schemas.microsoft.com/office/drawing/2014/main" id="{9A300297-503A-FA87-2A20-862097B36720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29" name="SuggerimentoTooltip" hidden="1">
          <a:extLst>
            <a:ext uri="{FF2B5EF4-FFF2-40B4-BE49-F238E27FC236}">
              <a16:creationId xmlns:a16="http://schemas.microsoft.com/office/drawing/2014/main" id="{834EBCFE-5F98-EC80-8B4E-913CDA1E9D54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31" name="SuggerimentoTooltip" hidden="1">
          <a:extLst>
            <a:ext uri="{FF2B5EF4-FFF2-40B4-BE49-F238E27FC236}">
              <a16:creationId xmlns:a16="http://schemas.microsoft.com/office/drawing/2014/main" id="{9124D959-0554-230E-C999-5AD87103C9A1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33" name="SuggerimentoTooltip" hidden="1">
          <a:extLst>
            <a:ext uri="{FF2B5EF4-FFF2-40B4-BE49-F238E27FC236}">
              <a16:creationId xmlns:a16="http://schemas.microsoft.com/office/drawing/2014/main" id="{E5C79B0A-4329-81E4-4511-39051A1F23A0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35" name="SuggerimentoTooltip" hidden="1">
          <a:extLst>
            <a:ext uri="{FF2B5EF4-FFF2-40B4-BE49-F238E27FC236}">
              <a16:creationId xmlns:a16="http://schemas.microsoft.com/office/drawing/2014/main" id="{13240038-4EC9-40D1-396D-73893AA79226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37" name="SuggerimentoTooltip" hidden="1">
          <a:extLst>
            <a:ext uri="{FF2B5EF4-FFF2-40B4-BE49-F238E27FC236}">
              <a16:creationId xmlns:a16="http://schemas.microsoft.com/office/drawing/2014/main" id="{8653B53F-7798-2F62-C541-1DD389D8A18F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53340</xdr:rowOff>
    </xdr:from>
    <xdr:to>
      <xdr:col>6</xdr:col>
      <xdr:colOff>10795</xdr:colOff>
      <xdr:row>62</xdr:row>
      <xdr:rowOff>63500</xdr:rowOff>
    </xdr:to>
    <xdr:sp macro="" textlink="">
      <xdr:nvSpPr>
        <xdr:cNvPr id="238" name="SuggerimentoTooltip" hidden="1">
          <a:extLst>
            <a:ext uri="{FF2B5EF4-FFF2-40B4-BE49-F238E27FC236}">
              <a16:creationId xmlns:a16="http://schemas.microsoft.com/office/drawing/2014/main" id="{D78899F4-4A41-5BD1-8546-98E0E8B30078}"/>
            </a:ext>
          </a:extLst>
        </xdr:cNvPr>
        <xdr:cNvSpPr/>
      </xdr:nvSpPr>
      <xdr:spPr>
        <a:xfrm>
          <a:off x="3762375" y="12725400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39" name="SuggerimentoTooltip" hidden="1">
          <a:extLst>
            <a:ext uri="{FF2B5EF4-FFF2-40B4-BE49-F238E27FC236}">
              <a16:creationId xmlns:a16="http://schemas.microsoft.com/office/drawing/2014/main" id="{6E77BC6D-B2A2-ABF3-D043-9DD206332908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41" name="SuggerimentoTooltip" hidden="1">
          <a:extLst>
            <a:ext uri="{FF2B5EF4-FFF2-40B4-BE49-F238E27FC236}">
              <a16:creationId xmlns:a16="http://schemas.microsoft.com/office/drawing/2014/main" id="{10262556-37BB-39EE-A063-528FA2F2E64E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42" name="SuggerimentoTooltip" hidden="1">
          <a:extLst>
            <a:ext uri="{FF2B5EF4-FFF2-40B4-BE49-F238E27FC236}">
              <a16:creationId xmlns:a16="http://schemas.microsoft.com/office/drawing/2014/main" id="{9479A944-F34B-6802-A530-4FC3B6728706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43" name="SuggerimentoTooltip" hidden="1">
          <a:extLst>
            <a:ext uri="{FF2B5EF4-FFF2-40B4-BE49-F238E27FC236}">
              <a16:creationId xmlns:a16="http://schemas.microsoft.com/office/drawing/2014/main" id="{F6D94943-3B5B-78CD-A6DC-519EAEFE76EC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1461135</xdr:colOff>
      <xdr:row>60</xdr:row>
      <xdr:rowOff>47625</xdr:rowOff>
    </xdr:from>
    <xdr:to>
      <xdr:col>6</xdr:col>
      <xdr:colOff>10795</xdr:colOff>
      <xdr:row>62</xdr:row>
      <xdr:rowOff>57785</xdr:rowOff>
    </xdr:to>
    <xdr:sp macro="" textlink="">
      <xdr:nvSpPr>
        <xdr:cNvPr id="244" name="SuggerimentoTooltip" hidden="1">
          <a:extLst>
            <a:ext uri="{FF2B5EF4-FFF2-40B4-BE49-F238E27FC236}">
              <a16:creationId xmlns:a16="http://schemas.microsoft.com/office/drawing/2014/main" id="{56ADD354-D882-7B3C-CF4E-8B8D54AD0E54}"/>
            </a:ext>
          </a:extLst>
        </xdr:cNvPr>
        <xdr:cNvSpPr/>
      </xdr:nvSpPr>
      <xdr:spPr>
        <a:xfrm>
          <a:off x="3762375" y="11782425"/>
          <a:ext cx="3175000" cy="635000"/>
        </a:xfrm>
        <a:prstGeom prst="roundRect">
          <a:avLst/>
        </a:prstGeom>
        <a:solidFill>
          <a:srgbClr val="FFFFC8"/>
        </a:solidFill>
        <a:ln>
          <a:solidFill>
            <a:srgbClr val="C8C8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rgbClr val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la68" displayName="Tabella68" ref="B11:P55" totalsRowShown="0" headerRowDxfId="24" dataDxfId="22" headerRowBorderDxfId="23" tableBorderDxfId="21">
  <autoFilter ref="B11:P55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Codice di costo (*2)" dataDxfId="20"/>
    <tableColumn id="2" xr3:uid="{00000000-0010-0000-0000-000002000000}" name="Descrizione di costo_x000a_(*2)" dataDxfId="19"/>
    <tableColumn id="3" xr3:uid="{00000000-0010-0000-0000-000003000000}" name="Costo totale previsito a Budget_x000a_(*3)" dataDxfId="18"/>
    <tableColumn id="4" xr3:uid="{00000000-0010-0000-0000-000004000000}" name="Rapporto percentuale su costo totale previsto a budget" dataDxfId="17"/>
    <tableColumn id="5" xr3:uid="{00000000-0010-0000-0000-000005000000}" name="Costo totale effettivo sostenuti" dataDxfId="16"/>
    <tableColumn id="6" xr3:uid="{00000000-0010-0000-0000-000006000000}" name="Importo" dataDxfId="15"/>
    <tableColumn id="15" xr3:uid="{00000000-0010-0000-0000-00000F000000}" name="Rapporto percentuale su costo totale effettivo sostenuto" dataDxfId="14" dataCellStyle="Percentuale">
      <calculatedColumnFormula>IF(G12&gt;0,G12/E60,"")</calculatedColumnFormula>
    </tableColumn>
    <tableColumn id="7" xr3:uid="{00000000-0010-0000-0000-000007000000}" name="Tipologia documento (*4)" dataDxfId="13"/>
    <tableColumn id="8" xr3:uid="{00000000-0010-0000-0000-000008000000}" name="Data" dataDxfId="12"/>
    <tableColumn id="9" xr3:uid="{00000000-0010-0000-0000-000009000000}" name="Dati identificativi (*5)" dataDxfId="11"/>
    <tableColumn id="10" xr3:uid="{00000000-0010-0000-0000-00000A000000}" name="Soggetto titolare della spesa_x000a_(*6)" dataDxfId="10"/>
    <tableColumn id="11" xr3:uid="{00000000-0010-0000-0000-00000B000000}" name="Cofinanziato dal proponente/partner" dataDxfId="9" dataCellStyle="Valuta"/>
    <tableColumn id="12" xr3:uid="{00000000-0010-0000-0000-00000C000000}" name="Finanziato con contributo regionale" dataDxfId="8" dataCellStyle="Valuta"/>
    <tableColumn id="13" xr3:uid="{00000000-0010-0000-0000-00000D000000}" name="Finanziato con contributo regionale?" dataDxfId="7">
      <calculatedColumnFormula>IF(AND(N12=0,M12=0),"",IF(AND(N12&gt;0,M12&gt;0),"PARZIALMENTE",IF(N12&gt;0,"SI","NO")))</calculatedColumnFormula>
    </tableColumn>
    <tableColumn id="14" xr3:uid="{00000000-0010-0000-0000-00000E000000}" name="%" dataDxfId="6" dataCellStyle="Percentuale">
      <calculatedColumnFormula>IF(N12&gt;0,(N12/(N12+M12)),"")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AY132"/>
  <sheetViews>
    <sheetView tabSelected="1" workbookViewId="0">
      <selection activeCell="Z20" sqref="Z20"/>
    </sheetView>
  </sheetViews>
  <sheetFormatPr defaultColWidth="0" defaultRowHeight="15" zeroHeight="1" x14ac:dyDescent="0.25"/>
  <cols>
    <col min="1" max="1" width="9.140625" style="1" customWidth="1"/>
    <col min="2" max="2" width="2.85546875" style="1" customWidth="1"/>
    <col min="3" max="3" width="1.28515625" style="1" customWidth="1"/>
    <col min="4" max="6" width="9.140625" style="1" customWidth="1"/>
    <col min="7" max="7" width="1.42578125" style="1" customWidth="1"/>
    <col min="8" max="14" width="9.140625" style="1" customWidth="1"/>
    <col min="15" max="15" width="24.140625" style="1" customWidth="1"/>
    <col min="16" max="16" width="1.42578125" style="1" customWidth="1"/>
    <col min="17" max="31" width="9.140625" style="1" customWidth="1"/>
    <col min="32" max="51" width="0" style="1" hidden="1" customWidth="1"/>
    <col min="52" max="16384" width="9.140625" style="1" hidden="1"/>
  </cols>
  <sheetData>
    <row r="1" spans="1:5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2"/>
      <c r="B2" s="2"/>
      <c r="C2" s="2"/>
      <c r="D2" s="4" t="s">
        <v>46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22.5" customHeight="1" x14ac:dyDescent="0.25">
      <c r="A4" s="2"/>
      <c r="B4" s="2" t="s">
        <v>21</v>
      </c>
      <c r="C4" s="3" t="s">
        <v>47</v>
      </c>
      <c r="D4" s="2" t="s">
        <v>75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22.5" customHeight="1" x14ac:dyDescent="0.2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22.5" customHeight="1" x14ac:dyDescent="0.25">
      <c r="A6" s="2"/>
      <c r="B6" s="2" t="s">
        <v>22</v>
      </c>
      <c r="C6" s="3" t="s">
        <v>47</v>
      </c>
      <c r="D6" s="2" t="s">
        <v>69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22.5" customHeight="1" x14ac:dyDescent="0.2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22.5" customHeight="1" x14ac:dyDescent="0.25">
      <c r="A8" s="2"/>
      <c r="B8" s="2" t="s">
        <v>23</v>
      </c>
      <c r="C8" s="3" t="s">
        <v>47</v>
      </c>
      <c r="D8" s="2" t="s">
        <v>70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22.5" customHeight="1" x14ac:dyDescent="0.2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22.5" customHeight="1" x14ac:dyDescent="0.25">
      <c r="A10" s="2"/>
      <c r="B10" s="2" t="s">
        <v>24</v>
      </c>
      <c r="C10" s="3" t="s">
        <v>47</v>
      </c>
      <c r="D10" s="2" t="s">
        <v>71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22.5" customHeight="1" x14ac:dyDescent="0.2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22.5" customHeight="1" x14ac:dyDescent="0.25">
      <c r="A12" s="2"/>
      <c r="B12" s="2" t="s">
        <v>25</v>
      </c>
      <c r="C12" s="3" t="s">
        <v>47</v>
      </c>
      <c r="D12" s="2" t="s">
        <v>72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22.5" customHeight="1" x14ac:dyDescent="0.2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22.5" customHeight="1" x14ac:dyDescent="0.25">
      <c r="A14" s="2"/>
      <c r="B14" s="2" t="s">
        <v>26</v>
      </c>
      <c r="C14" s="3" t="s">
        <v>47</v>
      </c>
      <c r="D14" s="2" t="s">
        <v>73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22.5" customHeight="1" x14ac:dyDescent="0.2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22.5" customHeight="1" x14ac:dyDescent="0.25">
      <c r="A16" s="2"/>
      <c r="B16" s="2" t="s">
        <v>33</v>
      </c>
      <c r="C16" s="3" t="s">
        <v>47</v>
      </c>
      <c r="D16" s="2" t="s">
        <v>74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22.5" customHeight="1" x14ac:dyDescent="0.25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22.5" customHeight="1" x14ac:dyDescent="0.25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22.5" customHeight="1" x14ac:dyDescent="0.25">
      <c r="A19" s="2"/>
      <c r="B19" s="2"/>
      <c r="C19" s="2"/>
      <c r="D19" s="6" t="s">
        <v>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x14ac:dyDescent="0.25">
      <c r="A21" s="2"/>
      <c r="B21" s="2"/>
      <c r="C21" s="2"/>
      <c r="D21" s="2"/>
      <c r="E21" s="2"/>
      <c r="F21" s="2"/>
      <c r="G21" s="7"/>
      <c r="H21" s="7"/>
      <c r="I21" s="7"/>
      <c r="J21" s="7"/>
      <c r="K21" s="7"/>
      <c r="L21" s="7"/>
      <c r="M21" s="7"/>
      <c r="N21" s="7"/>
      <c r="O21" s="7"/>
      <c r="P21" s="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7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7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7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7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7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7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x14ac:dyDescent="0.25">
      <c r="A39" s="2"/>
      <c r="B39" s="2"/>
      <c r="C39" s="2"/>
      <c r="D39" s="2"/>
      <c r="E39" s="2"/>
      <c r="F39" s="2"/>
      <c r="G39" s="2"/>
      <c r="H39" s="140"/>
      <c r="I39" s="140"/>
      <c r="J39" s="140"/>
      <c r="K39" s="14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idden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idden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idden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idden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idden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idden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idden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idden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idden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idden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idden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idden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idden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idden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idden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idden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idden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idden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idden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idden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idden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hidden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hidden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hidden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hidden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idden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idden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idden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hidden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hidden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hidden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hidden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hidden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idden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idden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idden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idden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idden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idden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idden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idden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idden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idden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idden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idden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idden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idden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idden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idden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idden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hidden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hidden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hidden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hidden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hidden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hidden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hidden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hidden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hidden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hidden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hidden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hidden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hidden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hidden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hidden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hidden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hidden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hidden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hidden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hidden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hidden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hidden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hidden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hidden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hidden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hidden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hidden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hidden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hidden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hidden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hidden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25"/>
    <row r="129" x14ac:dyDescent="0.25"/>
    <row r="130" x14ac:dyDescent="0.25"/>
    <row r="131" x14ac:dyDescent="0.25"/>
    <row r="132" x14ac:dyDescent="0.25"/>
  </sheetData>
  <sheetProtection algorithmName="SHA-512" hashValue="up3L9unqsrui3vMHxlu1LnOrUujPf02oxVFb6PInyoE/itJ2WLqMn+nFs5vk9T6JLVm1+ct4lck8W3E9DTRI9Q==" saltValue="tzmXHJyZcGJvB2Vk5SP7fQ==" spinCount="100000" sheet="1" objects="1" scenarios="1" selectLockedCells="1" selectUnlockedCells="1"/>
  <mergeCells count="1">
    <mergeCell ref="H39:K39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U76"/>
  <sheetViews>
    <sheetView topLeftCell="A46" zoomScale="90" zoomScaleNormal="90" workbookViewId="0">
      <selection activeCell="K13" sqref="K13"/>
    </sheetView>
  </sheetViews>
  <sheetFormatPr defaultRowHeight="15" x14ac:dyDescent="0.25"/>
  <cols>
    <col min="1" max="1" width="1.42578125" style="30" customWidth="1"/>
    <col min="2" max="2" width="7.140625" style="44" customWidth="1"/>
    <col min="3" max="3" width="25.85546875" style="44" customWidth="1"/>
    <col min="4" max="4" width="22" style="44" customWidth="1"/>
    <col min="5" max="5" width="18.7109375" style="44" customWidth="1"/>
    <col min="6" max="6" width="28.5703125" style="44" customWidth="1"/>
    <col min="7" max="7" width="20.140625" style="44" customWidth="1"/>
    <col min="8" max="8" width="18.7109375" style="44" customWidth="1"/>
    <col min="9" max="10" width="10.7109375" style="44" customWidth="1"/>
    <col min="11" max="11" width="15.7109375" style="44" customWidth="1"/>
    <col min="12" max="12" width="24.140625" style="44" customWidth="1"/>
    <col min="13" max="13" width="25.7109375" style="44" customWidth="1"/>
    <col min="14" max="14" width="25.7109375" style="137" customWidth="1"/>
    <col min="15" max="15" width="20.7109375" style="30" customWidth="1"/>
    <col min="16" max="16" width="9.140625" style="30"/>
    <col min="17" max="17" width="9.140625" style="30" customWidth="1"/>
    <col min="18" max="18" width="18.28515625" style="138" bestFit="1" customWidth="1"/>
    <col min="19" max="19" width="12" style="30" bestFit="1" customWidth="1"/>
    <col min="20" max="16384" width="9.140625" style="30"/>
  </cols>
  <sheetData>
    <row r="1" spans="1:21" ht="7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6"/>
      <c r="P1" s="26"/>
      <c r="Q1" s="26"/>
      <c r="R1" s="29"/>
      <c r="S1" s="26"/>
      <c r="T1" s="26"/>
      <c r="U1" s="26"/>
    </row>
    <row r="2" spans="1:21" x14ac:dyDescent="0.25">
      <c r="A2" s="26"/>
      <c r="B2" s="31" t="s">
        <v>58</v>
      </c>
      <c r="C2" s="31"/>
      <c r="D2" s="31"/>
      <c r="E2" s="31"/>
      <c r="F2" s="31"/>
      <c r="G2" s="31"/>
      <c r="H2" s="31"/>
      <c r="I2" s="31"/>
      <c r="J2" s="31"/>
      <c r="K2" s="31"/>
      <c r="L2" s="32"/>
      <c r="M2" s="27"/>
      <c r="N2" s="28"/>
      <c r="O2" s="26"/>
      <c r="P2" s="26"/>
      <c r="Q2" s="26"/>
      <c r="R2" s="29"/>
      <c r="S2" s="26"/>
      <c r="T2" s="26"/>
      <c r="U2" s="26"/>
    </row>
    <row r="3" spans="1:21" ht="15.75" thickBot="1" x14ac:dyDescent="0.3">
      <c r="A3" s="26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7"/>
      <c r="N3" s="28"/>
      <c r="O3" s="26"/>
      <c r="P3" s="26"/>
      <c r="Q3" s="26"/>
      <c r="R3" s="29"/>
      <c r="S3" s="26"/>
      <c r="T3" s="26"/>
      <c r="U3" s="26"/>
    </row>
    <row r="4" spans="1:21" x14ac:dyDescent="0.25">
      <c r="A4" s="26"/>
      <c r="B4" s="143" t="s">
        <v>28</v>
      </c>
      <c r="C4" s="144"/>
      <c r="D4" s="161"/>
      <c r="E4" s="161"/>
      <c r="F4" s="161"/>
      <c r="G4" s="162"/>
      <c r="H4" s="31"/>
      <c r="I4" s="152" t="s">
        <v>61</v>
      </c>
      <c r="J4" s="153"/>
      <c r="K4" s="153"/>
      <c r="L4" s="153"/>
      <c r="M4" s="153"/>
      <c r="N4" s="153"/>
      <c r="O4" s="153"/>
      <c r="P4" s="154"/>
      <c r="Q4" s="26"/>
      <c r="R4" s="29"/>
      <c r="S4" s="26"/>
      <c r="T4" s="26"/>
      <c r="U4" s="26"/>
    </row>
    <row r="5" spans="1:21" x14ac:dyDescent="0.25">
      <c r="A5" s="26"/>
      <c r="B5" s="145" t="s">
        <v>30</v>
      </c>
      <c r="C5" s="146"/>
      <c r="D5" s="163"/>
      <c r="E5" s="163"/>
      <c r="F5" s="163"/>
      <c r="G5" s="164"/>
      <c r="H5" s="31"/>
      <c r="I5" s="155"/>
      <c r="J5" s="156"/>
      <c r="K5" s="156"/>
      <c r="L5" s="156"/>
      <c r="M5" s="156"/>
      <c r="N5" s="156"/>
      <c r="O5" s="156"/>
      <c r="P5" s="157"/>
      <c r="Q5" s="26"/>
      <c r="R5" s="29"/>
      <c r="S5" s="26"/>
      <c r="T5" s="26"/>
      <c r="U5" s="26"/>
    </row>
    <row r="6" spans="1:21" x14ac:dyDescent="0.25">
      <c r="A6" s="26"/>
      <c r="B6" s="145" t="s">
        <v>31</v>
      </c>
      <c r="C6" s="146"/>
      <c r="D6" s="163"/>
      <c r="E6" s="163"/>
      <c r="F6" s="163"/>
      <c r="G6" s="164"/>
      <c r="H6" s="31"/>
      <c r="I6" s="155"/>
      <c r="J6" s="156"/>
      <c r="K6" s="156"/>
      <c r="L6" s="156"/>
      <c r="M6" s="156"/>
      <c r="N6" s="156"/>
      <c r="O6" s="156"/>
      <c r="P6" s="157"/>
      <c r="Q6" s="26"/>
      <c r="R6" s="29"/>
      <c r="S6" s="26"/>
      <c r="T6" s="26"/>
      <c r="U6" s="26"/>
    </row>
    <row r="7" spans="1:21" ht="15.75" thickBot="1" x14ac:dyDescent="0.3">
      <c r="A7" s="26"/>
      <c r="B7" s="147" t="s">
        <v>29</v>
      </c>
      <c r="C7" s="148"/>
      <c r="D7" s="165"/>
      <c r="E7" s="165"/>
      <c r="F7" s="165"/>
      <c r="G7" s="166"/>
      <c r="H7" s="31"/>
      <c r="I7" s="158"/>
      <c r="J7" s="159"/>
      <c r="K7" s="159"/>
      <c r="L7" s="159"/>
      <c r="M7" s="159"/>
      <c r="N7" s="159"/>
      <c r="O7" s="159"/>
      <c r="P7" s="160"/>
      <c r="Q7" s="26"/>
      <c r="R7" s="29"/>
      <c r="S7" s="26"/>
      <c r="T7" s="26"/>
      <c r="U7" s="26"/>
    </row>
    <row r="8" spans="1:21" ht="15.75" thickBot="1" x14ac:dyDescent="0.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  <c r="O8" s="26"/>
      <c r="P8" s="26"/>
      <c r="Q8" s="26"/>
      <c r="R8" s="29"/>
      <c r="S8" s="26"/>
      <c r="T8" s="26"/>
      <c r="U8" s="26"/>
    </row>
    <row r="9" spans="1:21" ht="15.75" thickBot="1" x14ac:dyDescent="0.3">
      <c r="A9" s="26"/>
      <c r="B9" s="33" t="s">
        <v>65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26"/>
      <c r="R9" s="29"/>
      <c r="S9" s="26"/>
      <c r="T9" s="26"/>
      <c r="U9" s="26"/>
    </row>
    <row r="10" spans="1:21" s="44" customFormat="1" ht="15" customHeight="1" x14ac:dyDescent="0.25">
      <c r="A10" s="27"/>
      <c r="B10" s="36"/>
      <c r="C10" s="37"/>
      <c r="D10" s="38"/>
      <c r="E10" s="38"/>
      <c r="F10" s="39"/>
      <c r="G10" s="39"/>
      <c r="H10" s="39"/>
      <c r="I10" s="40" t="s">
        <v>17</v>
      </c>
      <c r="J10" s="41"/>
      <c r="K10" s="41"/>
      <c r="L10" s="41"/>
      <c r="M10" s="40" t="s">
        <v>43</v>
      </c>
      <c r="N10" s="41"/>
      <c r="O10" s="37"/>
      <c r="P10" s="42"/>
      <c r="Q10" s="27"/>
      <c r="R10" s="43"/>
      <c r="S10" s="27"/>
      <c r="T10" s="27"/>
      <c r="U10" s="27"/>
    </row>
    <row r="11" spans="1:21" s="44" customFormat="1" ht="45" customHeight="1" thickBot="1" x14ac:dyDescent="0.3">
      <c r="A11" s="27"/>
      <c r="B11" s="45" t="s">
        <v>40</v>
      </c>
      <c r="C11" s="46" t="s">
        <v>66</v>
      </c>
      <c r="D11" s="46" t="s">
        <v>67</v>
      </c>
      <c r="E11" s="47" t="s">
        <v>45</v>
      </c>
      <c r="F11" s="46" t="s">
        <v>12</v>
      </c>
      <c r="G11" s="46" t="s">
        <v>38</v>
      </c>
      <c r="H11" s="46" t="s">
        <v>44</v>
      </c>
      <c r="I11" s="46" t="s">
        <v>41</v>
      </c>
      <c r="J11" s="46" t="s">
        <v>18</v>
      </c>
      <c r="K11" s="46" t="s">
        <v>42</v>
      </c>
      <c r="L11" s="46" t="s">
        <v>68</v>
      </c>
      <c r="M11" s="46" t="s">
        <v>32</v>
      </c>
      <c r="N11" s="48" t="s">
        <v>19</v>
      </c>
      <c r="O11" s="46" t="s">
        <v>39</v>
      </c>
      <c r="P11" s="49" t="s">
        <v>37</v>
      </c>
      <c r="Q11" s="27"/>
      <c r="R11" s="43"/>
      <c r="S11" s="27"/>
      <c r="T11" s="27"/>
      <c r="U11" s="27"/>
    </row>
    <row r="12" spans="1:21" ht="24.95" customHeight="1" x14ac:dyDescent="0.25">
      <c r="A12" s="26"/>
      <c r="B12" s="50" t="s">
        <v>0</v>
      </c>
      <c r="C12" s="51" t="s">
        <v>4</v>
      </c>
      <c r="D12" s="8"/>
      <c r="E12" s="52" t="str">
        <f>IF(D12&gt;0,D12/D60,"")</f>
        <v/>
      </c>
      <c r="F12" s="53" t="s">
        <v>36</v>
      </c>
      <c r="G12" s="54">
        <f>+G13+G14</f>
        <v>0</v>
      </c>
      <c r="H12" s="52" t="str">
        <f>IF(G12&gt;0,G12/E60,"")</f>
        <v/>
      </c>
      <c r="I12" s="9"/>
      <c r="J12" s="10"/>
      <c r="K12" s="11"/>
      <c r="L12" s="9"/>
      <c r="M12" s="12"/>
      <c r="N12" s="12"/>
      <c r="O12" s="55" t="str">
        <f t="shared" ref="O12:O55" si="0">IF(AND(N12=0,M12=0),"",IF(AND(N12&gt;0,M12&gt;0),"PARZIALMENTE",IF(N12&gt;0,"SI","NO")))</f>
        <v/>
      </c>
      <c r="P12" s="56" t="str">
        <f>IF(N12&gt;0,(N12/(N12+M12)),"")</f>
        <v/>
      </c>
      <c r="Q12" s="26"/>
      <c r="R12" s="29"/>
      <c r="S12" s="26"/>
      <c r="T12" s="26"/>
      <c r="U12" s="26"/>
    </row>
    <row r="13" spans="1:21" ht="24.95" customHeight="1" x14ac:dyDescent="0.25">
      <c r="A13" s="26"/>
      <c r="B13" s="50"/>
      <c r="C13" s="57" t="s">
        <v>59</v>
      </c>
      <c r="D13" s="58"/>
      <c r="E13" s="59"/>
      <c r="F13" s="60" t="s">
        <v>34</v>
      </c>
      <c r="G13" s="61">
        <f>SUM(M12:M22)</f>
        <v>0</v>
      </c>
      <c r="H13" s="52" t="str">
        <f>IF(G12&gt;0,Tabella68[[#This Row],[Importo]]/E60,"")</f>
        <v/>
      </c>
      <c r="I13" s="9"/>
      <c r="J13" s="10"/>
      <c r="K13" s="11"/>
      <c r="L13" s="9"/>
      <c r="M13" s="12"/>
      <c r="N13" s="12"/>
      <c r="O13" s="55" t="str">
        <f t="shared" si="0"/>
        <v/>
      </c>
      <c r="P13" s="56" t="str">
        <f t="shared" ref="P13:P55" si="1">IF(N13&gt;0,(N13/(N13+M13)),"")</f>
        <v/>
      </c>
      <c r="Q13" s="26"/>
      <c r="R13" s="29"/>
      <c r="S13" s="26"/>
      <c r="T13" s="26"/>
      <c r="U13" s="26"/>
    </row>
    <row r="14" spans="1:21" ht="24.95" customHeight="1" x14ac:dyDescent="0.25">
      <c r="A14" s="26"/>
      <c r="B14" s="50"/>
      <c r="C14" s="51"/>
      <c r="D14" s="58"/>
      <c r="E14" s="52"/>
      <c r="F14" s="58" t="s">
        <v>35</v>
      </c>
      <c r="G14" s="62">
        <f>SUM(N12:N22)</f>
        <v>0</v>
      </c>
      <c r="H14" s="52" t="str">
        <f>IF(G12&gt;0,Tabella68[[#This Row],[Importo]]/E60,"")</f>
        <v/>
      </c>
      <c r="I14" s="9"/>
      <c r="J14" s="10"/>
      <c r="K14" s="11"/>
      <c r="L14" s="9"/>
      <c r="M14" s="12"/>
      <c r="N14" s="12"/>
      <c r="O14" s="55" t="str">
        <f t="shared" si="0"/>
        <v/>
      </c>
      <c r="P14" s="56" t="str">
        <f>IF(N14&gt;0,(N14/(N14+M14)),"")</f>
        <v/>
      </c>
      <c r="Q14" s="26"/>
      <c r="R14" s="29"/>
      <c r="S14" s="26"/>
      <c r="T14" s="26"/>
      <c r="U14" s="26"/>
    </row>
    <row r="15" spans="1:21" ht="24.95" customHeight="1" x14ac:dyDescent="0.25">
      <c r="A15" s="26"/>
      <c r="B15" s="51"/>
      <c r="C15" s="72"/>
      <c r="D15" s="62"/>
      <c r="E15" s="73"/>
      <c r="F15" s="60"/>
      <c r="G15" s="61"/>
      <c r="H15" s="52"/>
      <c r="I15" s="9"/>
      <c r="J15" s="10"/>
      <c r="K15" s="11"/>
      <c r="L15" s="9"/>
      <c r="M15" s="12"/>
      <c r="N15" s="12"/>
      <c r="O15" s="55"/>
      <c r="P15" s="56"/>
      <c r="Q15" s="26"/>
      <c r="R15" s="29"/>
      <c r="S15" s="26"/>
      <c r="T15" s="26"/>
      <c r="U15" s="26"/>
    </row>
    <row r="16" spans="1:21" ht="24.95" customHeight="1" x14ac:dyDescent="0.25">
      <c r="A16" s="26"/>
      <c r="B16" s="63"/>
      <c r="C16" s="64"/>
      <c r="D16" s="65"/>
      <c r="E16" s="66"/>
      <c r="F16" s="67"/>
      <c r="G16" s="68"/>
      <c r="H16" s="69"/>
      <c r="I16" s="13"/>
      <c r="J16" s="14"/>
      <c r="K16" s="15"/>
      <c r="L16" s="13"/>
      <c r="M16" s="16"/>
      <c r="N16" s="16"/>
      <c r="O16" s="70" t="str">
        <f t="shared" ref="O16:O22" si="2">IF(AND(N16=0,M16=0),"",IF(AND(N16&gt;0,M16&gt;0),"PARZIALMENTE",IF(N16&gt;0,"SI","NO")))</f>
        <v/>
      </c>
      <c r="P16" s="71" t="str">
        <f t="shared" ref="P16:P22" si="3">IF(N16&gt;0,(N16/(N16+M16)),"")</f>
        <v/>
      </c>
      <c r="Q16" s="26"/>
      <c r="R16" s="29"/>
      <c r="S16" s="26"/>
      <c r="T16" s="26"/>
      <c r="U16" s="26"/>
    </row>
    <row r="17" spans="1:21" ht="24.95" customHeight="1" x14ac:dyDescent="0.25">
      <c r="A17" s="26"/>
      <c r="B17" s="51"/>
      <c r="C17" s="72"/>
      <c r="D17" s="62"/>
      <c r="E17" s="73"/>
      <c r="F17" s="60"/>
      <c r="G17" s="61"/>
      <c r="H17" s="52"/>
      <c r="I17" s="9"/>
      <c r="J17" s="10"/>
      <c r="K17" s="11"/>
      <c r="L17" s="9"/>
      <c r="M17" s="12"/>
      <c r="N17" s="12"/>
      <c r="O17" s="55" t="str">
        <f>IF(AND(N17=0,M17=0),"",IF(AND(N17&gt;0,M17&gt;0),"PARZIALMENTE",IF(N17&gt;0,"SI","NO")))</f>
        <v/>
      </c>
      <c r="P17" s="56" t="str">
        <f>IF(N17&gt;0,(N17/(N17+M17)),"")</f>
        <v/>
      </c>
      <c r="Q17" s="26"/>
      <c r="R17" s="29"/>
      <c r="S17" s="26"/>
      <c r="T17" s="26"/>
      <c r="U17" s="26"/>
    </row>
    <row r="18" spans="1:21" ht="24.95" customHeight="1" x14ac:dyDescent="0.25">
      <c r="A18" s="26"/>
      <c r="B18" s="63"/>
      <c r="C18" s="64"/>
      <c r="D18" s="65"/>
      <c r="E18" s="66"/>
      <c r="F18" s="67"/>
      <c r="G18" s="68"/>
      <c r="H18" s="69"/>
      <c r="I18" s="13"/>
      <c r="J18" s="14"/>
      <c r="K18" s="15"/>
      <c r="L18" s="13"/>
      <c r="M18" s="16"/>
      <c r="N18" s="16"/>
      <c r="O18" s="70"/>
      <c r="P18" s="71"/>
      <c r="Q18" s="26"/>
      <c r="R18" s="29"/>
      <c r="S18" s="26"/>
      <c r="T18" s="26"/>
      <c r="U18" s="26"/>
    </row>
    <row r="19" spans="1:21" ht="24.95" customHeight="1" x14ac:dyDescent="0.25">
      <c r="A19" s="26"/>
      <c r="B19" s="51"/>
      <c r="C19" s="72"/>
      <c r="D19" s="62"/>
      <c r="E19" s="73"/>
      <c r="F19" s="60"/>
      <c r="G19" s="61"/>
      <c r="H19" s="52" t="str">
        <f>IF(G19&gt;0,G19/E67,"")</f>
        <v/>
      </c>
      <c r="I19" s="9"/>
      <c r="J19" s="10"/>
      <c r="K19" s="11"/>
      <c r="L19" s="9"/>
      <c r="M19" s="12"/>
      <c r="N19" s="12"/>
      <c r="O19" s="55" t="str">
        <f>IF(AND(N19=0,M19=0),"",IF(AND(N19&gt;0,M19&gt;0),"PARZIALMENTE",IF(N19&gt;0,"SI","NO")))</f>
        <v/>
      </c>
      <c r="P19" s="56" t="str">
        <f>IF(N19&gt;0,(N19/(N19+M19)),"")</f>
        <v/>
      </c>
      <c r="Q19" s="26"/>
      <c r="R19" s="29"/>
      <c r="S19" s="26"/>
      <c r="T19" s="26"/>
      <c r="U19" s="26"/>
    </row>
    <row r="20" spans="1:21" ht="24.95" customHeight="1" x14ac:dyDescent="0.25">
      <c r="A20" s="26"/>
      <c r="B20" s="51"/>
      <c r="C20" s="72"/>
      <c r="D20" s="62"/>
      <c r="E20" s="73"/>
      <c r="F20" s="60"/>
      <c r="G20" s="61"/>
      <c r="H20" s="52"/>
      <c r="I20" s="9"/>
      <c r="J20" s="10"/>
      <c r="K20" s="11"/>
      <c r="L20" s="9"/>
      <c r="M20" s="12"/>
      <c r="N20" s="12"/>
      <c r="O20" s="55" t="str">
        <f>IF(AND(N20=0,M20=0),"",IF(AND(N20&gt;0,M20&gt;0),"PARZIALMENTE",IF(N20&gt;0,"SI","NO")))</f>
        <v/>
      </c>
      <c r="P20" s="56" t="str">
        <f>IF(N20&gt;0,(N20/(N20+M20)),"")</f>
        <v/>
      </c>
      <c r="Q20" s="26"/>
      <c r="R20" s="29"/>
      <c r="S20" s="26"/>
      <c r="T20" s="26"/>
      <c r="U20" s="26"/>
    </row>
    <row r="21" spans="1:21" ht="24.95" customHeight="1" x14ac:dyDescent="0.25">
      <c r="A21" s="26"/>
      <c r="B21" s="63"/>
      <c r="C21" s="64"/>
      <c r="D21" s="65"/>
      <c r="E21" s="66"/>
      <c r="F21" s="67"/>
      <c r="G21" s="68"/>
      <c r="H21" s="69"/>
      <c r="I21" s="13"/>
      <c r="J21" s="14"/>
      <c r="K21" s="15"/>
      <c r="L21" s="13"/>
      <c r="M21" s="16"/>
      <c r="N21" s="16"/>
      <c r="O21" s="70"/>
      <c r="P21" s="71"/>
      <c r="Q21" s="26"/>
      <c r="R21" s="29"/>
      <c r="S21" s="26"/>
      <c r="T21" s="26"/>
      <c r="U21" s="26"/>
    </row>
    <row r="22" spans="1:21" ht="24.95" customHeight="1" thickBot="1" x14ac:dyDescent="0.3">
      <c r="A22" s="26"/>
      <c r="B22" s="63"/>
      <c r="C22" s="64"/>
      <c r="D22" s="65"/>
      <c r="E22" s="66"/>
      <c r="F22" s="67"/>
      <c r="G22" s="68"/>
      <c r="H22" s="69"/>
      <c r="I22" s="13"/>
      <c r="J22" s="14"/>
      <c r="K22" s="15"/>
      <c r="L22" s="13"/>
      <c r="M22" s="16"/>
      <c r="N22" s="16"/>
      <c r="O22" s="70" t="str">
        <f t="shared" si="2"/>
        <v/>
      </c>
      <c r="P22" s="71" t="str">
        <f t="shared" si="3"/>
        <v/>
      </c>
      <c r="Q22" s="26"/>
      <c r="R22" s="29"/>
      <c r="S22" s="26"/>
      <c r="T22" s="26"/>
      <c r="U22" s="26"/>
    </row>
    <row r="23" spans="1:21" ht="1.5" customHeight="1" thickBot="1" x14ac:dyDescent="0.3">
      <c r="A23" s="26"/>
      <c r="B23" s="74"/>
      <c r="C23" s="75"/>
      <c r="D23" s="76"/>
      <c r="E23" s="77"/>
      <c r="F23" s="78"/>
      <c r="G23" s="79"/>
      <c r="H23" s="80" t="str">
        <f>IF(G23&gt;0,G23/E66,"")</f>
        <v/>
      </c>
      <c r="I23" s="17"/>
      <c r="J23" s="18"/>
      <c r="K23" s="19"/>
      <c r="L23" s="17"/>
      <c r="M23" s="20"/>
      <c r="N23" s="20"/>
      <c r="O23" s="81" t="str">
        <f>IF(AND(N23=0,M23=0),"",IF(AND(N23&gt;0,M23&gt;0),"PARZIALMENTE",IF(N23&gt;0,"SI","NO")))</f>
        <v/>
      </c>
      <c r="P23" s="82" t="str">
        <f>IF(N23&gt;0,(N23/(N23+M23)),"")</f>
        <v/>
      </c>
      <c r="Q23" s="26"/>
      <c r="R23" s="29"/>
      <c r="S23" s="26"/>
      <c r="T23" s="26"/>
      <c r="U23" s="26"/>
    </row>
    <row r="24" spans="1:21" ht="24.95" customHeight="1" x14ac:dyDescent="0.25">
      <c r="A24" s="26"/>
      <c r="B24" s="50" t="s">
        <v>1</v>
      </c>
      <c r="C24" s="72" t="s">
        <v>6</v>
      </c>
      <c r="D24" s="8"/>
      <c r="E24" s="52" t="str">
        <f>IF(D24&gt;0,D24/D60,"")</f>
        <v/>
      </c>
      <c r="F24" s="53" t="s">
        <v>36</v>
      </c>
      <c r="G24" s="54">
        <f>+G25+G26</f>
        <v>0</v>
      </c>
      <c r="H24" s="52" t="str">
        <f>IF(G24&gt;0,G24/$E$60,"")</f>
        <v/>
      </c>
      <c r="I24" s="9"/>
      <c r="J24" s="10"/>
      <c r="K24" s="11"/>
      <c r="L24" s="9"/>
      <c r="M24" s="12"/>
      <c r="N24" s="12"/>
      <c r="O24" s="55" t="str">
        <f t="shared" si="0"/>
        <v/>
      </c>
      <c r="P24" s="56" t="str">
        <f t="shared" si="1"/>
        <v/>
      </c>
      <c r="Q24" s="26"/>
      <c r="R24" s="29"/>
      <c r="S24" s="26"/>
      <c r="T24" s="26"/>
      <c r="U24" s="26"/>
    </row>
    <row r="25" spans="1:21" ht="24.95" customHeight="1" x14ac:dyDescent="0.25">
      <c r="A25" s="26"/>
      <c r="B25" s="50"/>
      <c r="C25" s="83" t="s">
        <v>60</v>
      </c>
      <c r="D25" s="58"/>
      <c r="E25" s="59"/>
      <c r="F25" s="60" t="s">
        <v>34</v>
      </c>
      <c r="G25" s="61">
        <f>SUM(M24:M33)</f>
        <v>0</v>
      </c>
      <c r="H25" s="52" t="str">
        <f>IF(G24&gt;0,Tabella68[[#This Row],[Importo]]/$E$60,"")</f>
        <v/>
      </c>
      <c r="I25" s="9"/>
      <c r="J25" s="10"/>
      <c r="K25" s="11"/>
      <c r="L25" s="9"/>
      <c r="M25" s="12"/>
      <c r="N25" s="12"/>
      <c r="O25" s="55" t="str">
        <f t="shared" si="0"/>
        <v/>
      </c>
      <c r="P25" s="56" t="str">
        <f t="shared" si="1"/>
        <v/>
      </c>
      <c r="Q25" s="26"/>
      <c r="R25" s="29"/>
      <c r="S25" s="26"/>
      <c r="T25" s="26"/>
      <c r="U25" s="26"/>
    </row>
    <row r="26" spans="1:21" ht="24.95" customHeight="1" x14ac:dyDescent="0.25">
      <c r="A26" s="26"/>
      <c r="B26" s="50"/>
      <c r="C26" s="72"/>
      <c r="D26" s="58"/>
      <c r="E26" s="52"/>
      <c r="F26" s="60" t="s">
        <v>35</v>
      </c>
      <c r="G26" s="61">
        <f>SUM(N24:N33)</f>
        <v>0</v>
      </c>
      <c r="H26" s="52" t="str">
        <f>IF(G25&gt;0,Tabella68[[#This Row],[Importo]]/$E$60,"")</f>
        <v/>
      </c>
      <c r="I26" s="9"/>
      <c r="J26" s="10"/>
      <c r="K26" s="11"/>
      <c r="L26" s="9"/>
      <c r="M26" s="12"/>
      <c r="N26" s="12"/>
      <c r="O26" s="55" t="str">
        <f t="shared" si="0"/>
        <v/>
      </c>
      <c r="P26" s="56" t="str">
        <f t="shared" si="1"/>
        <v/>
      </c>
      <c r="Q26" s="26"/>
      <c r="R26" s="29"/>
      <c r="S26" s="26"/>
      <c r="T26" s="26"/>
      <c r="U26" s="26"/>
    </row>
    <row r="27" spans="1:21" ht="24.95" customHeight="1" x14ac:dyDescent="0.25">
      <c r="A27" s="26"/>
      <c r="B27" s="63"/>
      <c r="C27" s="64"/>
      <c r="D27" s="65"/>
      <c r="E27" s="66"/>
      <c r="F27" s="67"/>
      <c r="G27" s="68"/>
      <c r="H27" s="69"/>
      <c r="I27" s="13"/>
      <c r="J27" s="14"/>
      <c r="K27" s="15"/>
      <c r="L27" s="13"/>
      <c r="M27" s="16"/>
      <c r="N27" s="16"/>
      <c r="O27" s="70" t="str">
        <f t="shared" ref="O27:O33" si="4">IF(AND(N27=0,M27=0),"",IF(AND(N27&gt;0,M27&gt;0),"PARZIALMENTE",IF(N27&gt;0,"SI","NO")))</f>
        <v/>
      </c>
      <c r="P27" s="71" t="str">
        <f t="shared" ref="P27:P33" si="5">IF(N27&gt;0,(N27/(N27+M27)),"")</f>
        <v/>
      </c>
      <c r="Q27" s="26"/>
      <c r="R27" s="29"/>
      <c r="S27" s="26"/>
      <c r="T27" s="26"/>
      <c r="U27" s="26"/>
    </row>
    <row r="28" spans="1:21" ht="24.95" customHeight="1" x14ac:dyDescent="0.25">
      <c r="A28" s="26"/>
      <c r="B28" s="51"/>
      <c r="C28" s="72"/>
      <c r="D28" s="62"/>
      <c r="E28" s="73"/>
      <c r="F28" s="60"/>
      <c r="G28" s="61"/>
      <c r="H28" s="52" t="str">
        <f>IF(G28&gt;0,G28/E75,"")</f>
        <v/>
      </c>
      <c r="I28" s="9"/>
      <c r="J28" s="10"/>
      <c r="K28" s="11"/>
      <c r="L28" s="9"/>
      <c r="M28" s="12"/>
      <c r="N28" s="12"/>
      <c r="O28" s="55" t="str">
        <f t="shared" ref="O28:O30" si="6">IF(AND(N28=0,M28=0),"",IF(AND(N28&gt;0,M28&gt;0),"PARZIALMENTE",IF(N28&gt;0,"SI","NO")))</f>
        <v/>
      </c>
      <c r="P28" s="56" t="str">
        <f t="shared" ref="P28:P30" si="7">IF(N28&gt;0,(N28/(N28+M28)),"")</f>
        <v/>
      </c>
      <c r="Q28" s="26"/>
      <c r="R28" s="29"/>
      <c r="S28" s="26"/>
      <c r="T28" s="26"/>
      <c r="U28" s="26"/>
    </row>
    <row r="29" spans="1:21" ht="24.95" customHeight="1" x14ac:dyDescent="0.25">
      <c r="A29" s="26"/>
      <c r="B29" s="51"/>
      <c r="C29" s="72"/>
      <c r="D29" s="62"/>
      <c r="E29" s="73"/>
      <c r="F29" s="60"/>
      <c r="G29" s="61"/>
      <c r="H29" s="52" t="str">
        <f>IF(G29&gt;0,G29/E76,"")</f>
        <v/>
      </c>
      <c r="I29" s="9"/>
      <c r="J29" s="10"/>
      <c r="K29" s="11"/>
      <c r="L29" s="9"/>
      <c r="M29" s="12"/>
      <c r="N29" s="12"/>
      <c r="O29" s="55" t="str">
        <f t="shared" si="6"/>
        <v/>
      </c>
      <c r="P29" s="56" t="str">
        <f t="shared" si="7"/>
        <v/>
      </c>
      <c r="Q29" s="26"/>
      <c r="R29" s="29"/>
      <c r="S29" s="26"/>
      <c r="T29" s="26"/>
      <c r="U29" s="26"/>
    </row>
    <row r="30" spans="1:21" ht="24.95" customHeight="1" x14ac:dyDescent="0.25">
      <c r="A30" s="26"/>
      <c r="B30" s="51"/>
      <c r="C30" s="72"/>
      <c r="D30" s="62"/>
      <c r="E30" s="73"/>
      <c r="F30" s="60"/>
      <c r="G30" s="61"/>
      <c r="H30" s="52" t="str">
        <f>IF(G30&gt;0,G30/E77,"")</f>
        <v/>
      </c>
      <c r="I30" s="9"/>
      <c r="J30" s="10"/>
      <c r="K30" s="11"/>
      <c r="L30" s="9"/>
      <c r="M30" s="12"/>
      <c r="N30" s="12"/>
      <c r="O30" s="55" t="str">
        <f t="shared" si="6"/>
        <v/>
      </c>
      <c r="P30" s="56" t="str">
        <f t="shared" si="7"/>
        <v/>
      </c>
      <c r="Q30" s="26"/>
      <c r="R30" s="29"/>
      <c r="S30" s="26"/>
      <c r="T30" s="26"/>
      <c r="U30" s="26"/>
    </row>
    <row r="31" spans="1:21" ht="24.95" customHeight="1" x14ac:dyDescent="0.25">
      <c r="A31" s="26"/>
      <c r="B31" s="51"/>
      <c r="C31" s="72"/>
      <c r="D31" s="62"/>
      <c r="E31" s="73"/>
      <c r="F31" s="60"/>
      <c r="G31" s="61"/>
      <c r="H31" s="52"/>
      <c r="I31" s="9"/>
      <c r="J31" s="10"/>
      <c r="K31" s="11"/>
      <c r="L31" s="9"/>
      <c r="M31" s="12"/>
      <c r="N31" s="12"/>
      <c r="O31" s="55" t="str">
        <f>IF(AND(N31=0,M31=0),"",IF(AND(N31&gt;0,M31&gt;0),"PARZIALMENTE",IF(N31&gt;0,"SI","NO")))</f>
        <v/>
      </c>
      <c r="P31" s="56" t="str">
        <f>IF(N31&gt;0,(N31/(N31+M31)),"")</f>
        <v/>
      </c>
      <c r="Q31" s="26"/>
      <c r="R31" s="29"/>
      <c r="S31" s="26"/>
      <c r="T31" s="26"/>
      <c r="U31" s="26"/>
    </row>
    <row r="32" spans="1:21" ht="24.95" customHeight="1" x14ac:dyDescent="0.25">
      <c r="A32" s="26"/>
      <c r="B32" s="63"/>
      <c r="C32" s="64"/>
      <c r="D32" s="65"/>
      <c r="E32" s="66"/>
      <c r="F32" s="67"/>
      <c r="G32" s="68"/>
      <c r="H32" s="69"/>
      <c r="I32" s="13"/>
      <c r="J32" s="14"/>
      <c r="K32" s="15"/>
      <c r="L32" s="13"/>
      <c r="M32" s="16"/>
      <c r="N32" s="16"/>
      <c r="O32" s="70" t="str">
        <f t="shared" si="4"/>
        <v/>
      </c>
      <c r="P32" s="71" t="str">
        <f t="shared" si="5"/>
        <v/>
      </c>
      <c r="Q32" s="26"/>
      <c r="R32" s="29"/>
      <c r="S32" s="26"/>
      <c r="T32" s="26"/>
      <c r="U32" s="26"/>
    </row>
    <row r="33" spans="1:21" ht="24.95" customHeight="1" thickBot="1" x14ac:dyDescent="0.3">
      <c r="A33" s="26"/>
      <c r="B33" s="63"/>
      <c r="C33" s="64"/>
      <c r="D33" s="65"/>
      <c r="E33" s="66"/>
      <c r="F33" s="67"/>
      <c r="G33" s="68"/>
      <c r="H33" s="69"/>
      <c r="I33" s="13"/>
      <c r="J33" s="14"/>
      <c r="K33" s="15"/>
      <c r="L33" s="13"/>
      <c r="M33" s="16"/>
      <c r="N33" s="16"/>
      <c r="O33" s="70" t="str">
        <f t="shared" si="4"/>
        <v/>
      </c>
      <c r="P33" s="71" t="str">
        <f t="shared" si="5"/>
        <v/>
      </c>
      <c r="Q33" s="26"/>
      <c r="R33" s="29"/>
      <c r="S33" s="26"/>
      <c r="T33" s="26"/>
      <c r="U33" s="26"/>
    </row>
    <row r="34" spans="1:21" ht="1.5" customHeight="1" thickBot="1" x14ac:dyDescent="0.3">
      <c r="A34" s="26"/>
      <c r="B34" s="74"/>
      <c r="C34" s="75"/>
      <c r="D34" s="76"/>
      <c r="E34" s="77"/>
      <c r="F34" s="78"/>
      <c r="G34" s="79"/>
      <c r="H34" s="80" t="str">
        <f>IF(G34&gt;0,G34/E73,"")</f>
        <v/>
      </c>
      <c r="I34" s="17"/>
      <c r="J34" s="18"/>
      <c r="K34" s="19"/>
      <c r="L34" s="17"/>
      <c r="M34" s="20"/>
      <c r="N34" s="20"/>
      <c r="O34" s="81" t="str">
        <f>IF(AND(N34=0,M34=0),"",IF(AND(N34&gt;0,M34&gt;0),"PARZIALMENTE",IF(N34&gt;0,"SI","NO")))</f>
        <v/>
      </c>
      <c r="P34" s="82" t="str">
        <f>IF(N34&gt;0,(N34/(N34+M34)),"")</f>
        <v/>
      </c>
      <c r="Q34" s="26"/>
      <c r="R34" s="29"/>
      <c r="S34" s="26"/>
      <c r="T34" s="26"/>
      <c r="U34" s="26"/>
    </row>
    <row r="35" spans="1:21" ht="24.95" customHeight="1" x14ac:dyDescent="0.25">
      <c r="A35" s="26"/>
      <c r="B35" s="50" t="s">
        <v>2</v>
      </c>
      <c r="C35" s="72" t="s">
        <v>5</v>
      </c>
      <c r="D35" s="8"/>
      <c r="E35" s="52" t="str">
        <f>IF(D35&gt;0,D35/D60,"")</f>
        <v/>
      </c>
      <c r="F35" s="53" t="s">
        <v>36</v>
      </c>
      <c r="G35" s="54">
        <f>+G36+G37</f>
        <v>0</v>
      </c>
      <c r="H35" s="52" t="str">
        <f>IF(G35&gt;0,G35/$E$60,"")</f>
        <v/>
      </c>
      <c r="I35" s="9"/>
      <c r="J35" s="10"/>
      <c r="K35" s="11"/>
      <c r="L35" s="9"/>
      <c r="M35" s="12"/>
      <c r="N35" s="12"/>
      <c r="O35" s="55" t="str">
        <f t="shared" si="0"/>
        <v/>
      </c>
      <c r="P35" s="56" t="str">
        <f t="shared" si="1"/>
        <v/>
      </c>
      <c r="Q35" s="26"/>
      <c r="R35" s="29"/>
      <c r="S35" s="26"/>
      <c r="T35" s="26"/>
      <c r="U35" s="26"/>
    </row>
    <row r="36" spans="1:21" ht="24.95" customHeight="1" x14ac:dyDescent="0.25">
      <c r="A36" s="26"/>
      <c r="B36" s="50"/>
      <c r="C36" s="72"/>
      <c r="D36" s="58"/>
      <c r="E36" s="59"/>
      <c r="F36" s="60" t="s">
        <v>34</v>
      </c>
      <c r="G36" s="61">
        <f>SUM(M35:M45)</f>
        <v>0</v>
      </c>
      <c r="H36" s="52" t="str">
        <f>IF(G35&gt;0,Tabella68[[#This Row],[Importo]]/$E$60,"")</f>
        <v/>
      </c>
      <c r="I36" s="9"/>
      <c r="J36" s="10"/>
      <c r="K36" s="11"/>
      <c r="L36" s="9"/>
      <c r="M36" s="12"/>
      <c r="N36" s="12"/>
      <c r="O36" s="55" t="str">
        <f t="shared" si="0"/>
        <v/>
      </c>
      <c r="P36" s="56" t="str">
        <f t="shared" si="1"/>
        <v/>
      </c>
      <c r="Q36" s="26"/>
      <c r="R36" s="29"/>
      <c r="S36" s="26"/>
      <c r="T36" s="26"/>
      <c r="U36" s="26"/>
    </row>
    <row r="37" spans="1:21" ht="24.95" customHeight="1" x14ac:dyDescent="0.25">
      <c r="A37" s="26"/>
      <c r="B37" s="50"/>
      <c r="C37" s="72"/>
      <c r="D37" s="58"/>
      <c r="E37" s="52"/>
      <c r="F37" s="60" t="s">
        <v>35</v>
      </c>
      <c r="G37" s="61">
        <f>SUM(N35:N45)</f>
        <v>0</v>
      </c>
      <c r="H37" s="52" t="str">
        <f>IF(G36&gt;0,Tabella68[[#This Row],[Importo]]/$E$60,"")</f>
        <v/>
      </c>
      <c r="I37" s="9"/>
      <c r="J37" s="10"/>
      <c r="K37" s="11"/>
      <c r="L37" s="9"/>
      <c r="M37" s="12"/>
      <c r="N37" s="12"/>
      <c r="O37" s="55" t="str">
        <f t="shared" si="0"/>
        <v/>
      </c>
      <c r="P37" s="56" t="str">
        <f t="shared" si="1"/>
        <v/>
      </c>
      <c r="Q37" s="26"/>
      <c r="R37" s="29"/>
      <c r="S37" s="26"/>
      <c r="T37" s="26"/>
      <c r="U37" s="26"/>
    </row>
    <row r="38" spans="1:21" ht="24.95" customHeight="1" x14ac:dyDescent="0.25">
      <c r="A38" s="26"/>
      <c r="B38" s="63"/>
      <c r="C38" s="64"/>
      <c r="D38" s="65"/>
      <c r="E38" s="66"/>
      <c r="F38" s="67"/>
      <c r="G38" s="68"/>
      <c r="H38" s="69"/>
      <c r="I38" s="13"/>
      <c r="J38" s="14"/>
      <c r="K38" s="15"/>
      <c r="L38" s="13"/>
      <c r="M38" s="12"/>
      <c r="N38" s="16"/>
      <c r="O38" s="70" t="str">
        <f>IF(AND(N38=0,M38=0),"",IF(AND(N38&gt;0,M38&gt;0),"PARZIALMENTE",IF(N38&gt;0,"SI","NO")))</f>
        <v/>
      </c>
      <c r="P38" s="71" t="str">
        <f>IF(N38&gt;0,(N38/(N38+M38)),"")</f>
        <v/>
      </c>
      <c r="Q38" s="26"/>
      <c r="R38" s="29"/>
      <c r="S38" s="26"/>
      <c r="T38" s="26"/>
      <c r="U38" s="26"/>
    </row>
    <row r="39" spans="1:21" ht="24.95" customHeight="1" x14ac:dyDescent="0.25">
      <c r="A39" s="26"/>
      <c r="B39" s="51"/>
      <c r="C39" s="72"/>
      <c r="D39" s="62"/>
      <c r="E39" s="73"/>
      <c r="F39" s="60"/>
      <c r="G39" s="61"/>
      <c r="H39" s="52" t="str">
        <f>IF(G39&gt;0,G39/E86,"")</f>
        <v/>
      </c>
      <c r="I39" s="9"/>
      <c r="J39" s="10"/>
      <c r="K39" s="11"/>
      <c r="L39" s="9"/>
      <c r="M39" s="12"/>
      <c r="N39" s="12"/>
      <c r="O39" s="55" t="str">
        <f t="shared" ref="O39:O41" si="8">IF(AND(N39=0,M39=0),"",IF(AND(N39&gt;0,M39&gt;0),"PARZIALMENTE",IF(N39&gt;0,"SI","NO")))</f>
        <v/>
      </c>
      <c r="P39" s="56" t="str">
        <f t="shared" ref="P39:P41" si="9">IF(N39&gt;0,(N39/(N39+M39)),"")</f>
        <v/>
      </c>
      <c r="Q39" s="26"/>
      <c r="R39" s="29"/>
      <c r="S39" s="26"/>
      <c r="T39" s="26"/>
      <c r="U39" s="26"/>
    </row>
    <row r="40" spans="1:21" ht="24.95" customHeight="1" x14ac:dyDescent="0.25">
      <c r="A40" s="26"/>
      <c r="B40" s="51"/>
      <c r="C40" s="72"/>
      <c r="D40" s="62"/>
      <c r="E40" s="73"/>
      <c r="F40" s="60"/>
      <c r="G40" s="61"/>
      <c r="H40" s="52" t="str">
        <f>IF(G40&gt;0,G40/E87,"")</f>
        <v/>
      </c>
      <c r="I40" s="9"/>
      <c r="J40" s="10"/>
      <c r="K40" s="11"/>
      <c r="L40" s="9"/>
      <c r="M40" s="12"/>
      <c r="N40" s="12"/>
      <c r="O40" s="55" t="str">
        <f t="shared" si="8"/>
        <v/>
      </c>
      <c r="P40" s="56" t="str">
        <f t="shared" si="9"/>
        <v/>
      </c>
      <c r="Q40" s="26"/>
      <c r="R40" s="29"/>
      <c r="S40" s="26"/>
      <c r="T40" s="26"/>
      <c r="U40" s="26"/>
    </row>
    <row r="41" spans="1:21" ht="24.95" customHeight="1" x14ac:dyDescent="0.25">
      <c r="A41" s="26"/>
      <c r="B41" s="51"/>
      <c r="C41" s="72"/>
      <c r="D41" s="62"/>
      <c r="E41" s="73"/>
      <c r="F41" s="60"/>
      <c r="G41" s="61"/>
      <c r="H41" s="52" t="str">
        <f>IF(G41&gt;0,G41/E88,"")</f>
        <v/>
      </c>
      <c r="I41" s="9"/>
      <c r="J41" s="10"/>
      <c r="K41" s="11"/>
      <c r="L41" s="9"/>
      <c r="M41" s="12"/>
      <c r="N41" s="12"/>
      <c r="O41" s="55" t="str">
        <f t="shared" si="8"/>
        <v/>
      </c>
      <c r="P41" s="56" t="str">
        <f t="shared" si="9"/>
        <v/>
      </c>
      <c r="Q41" s="26"/>
      <c r="R41" s="29"/>
      <c r="S41" s="26"/>
      <c r="T41" s="26"/>
      <c r="U41" s="26"/>
    </row>
    <row r="42" spans="1:21" ht="24.95" customHeight="1" x14ac:dyDescent="0.25">
      <c r="A42" s="26"/>
      <c r="B42" s="50"/>
      <c r="C42" s="72"/>
      <c r="D42" s="84"/>
      <c r="E42" s="52"/>
      <c r="F42" s="85"/>
      <c r="G42" s="61"/>
      <c r="H42" s="52"/>
      <c r="I42" s="9"/>
      <c r="J42" s="10"/>
      <c r="K42" s="11"/>
      <c r="L42" s="9"/>
      <c r="M42" s="12"/>
      <c r="N42" s="12"/>
      <c r="O42" s="55" t="str">
        <f>IF(AND(N42=0,M42=0),"",IF(AND(N42&gt;0,M42&gt;0),"PARZIALMENTE",IF(N42&gt;0,"SI","NO")))</f>
        <v/>
      </c>
      <c r="P42" s="56" t="str">
        <f>IF(N42&gt;0,(N42/(N42+M42)),"")</f>
        <v/>
      </c>
      <c r="Q42" s="26"/>
      <c r="R42" s="29"/>
      <c r="S42" s="26"/>
      <c r="T42" s="26"/>
      <c r="U42" s="26"/>
    </row>
    <row r="43" spans="1:21" ht="24.95" customHeight="1" x14ac:dyDescent="0.25">
      <c r="A43" s="26"/>
      <c r="B43" s="63"/>
      <c r="C43" s="64"/>
      <c r="D43" s="86"/>
      <c r="E43" s="66"/>
      <c r="F43" s="87"/>
      <c r="G43" s="68"/>
      <c r="H43" s="69"/>
      <c r="I43" s="13"/>
      <c r="J43" s="14"/>
      <c r="K43" s="15"/>
      <c r="L43" s="13"/>
      <c r="M43" s="12"/>
      <c r="N43" s="12"/>
      <c r="O43" s="70" t="str">
        <f>IF(AND(N43=0,M43=0),"",IF(AND(N43&gt;0,M43&gt;0),"PARZIALMENTE",IF(N43&gt;0,"SI","NO")))</f>
        <v/>
      </c>
      <c r="P43" s="71" t="str">
        <f>IF(N43&gt;0,(N43/(N43+M43)),"")</f>
        <v/>
      </c>
      <c r="Q43" s="26"/>
      <c r="R43" s="29"/>
      <c r="S43" s="26"/>
      <c r="T43" s="26"/>
      <c r="U43" s="26"/>
    </row>
    <row r="44" spans="1:21" ht="24.95" customHeight="1" thickBot="1" x14ac:dyDescent="0.3">
      <c r="A44" s="26"/>
      <c r="B44" s="51"/>
      <c r="C44" s="72"/>
      <c r="D44" s="88"/>
      <c r="E44" s="73"/>
      <c r="F44" s="85"/>
      <c r="G44" s="61"/>
      <c r="H44" s="52" t="str">
        <f>IF(G44&gt;0,G44/E82,"")</f>
        <v/>
      </c>
      <c r="I44" s="9"/>
      <c r="J44" s="10"/>
      <c r="K44" s="11"/>
      <c r="L44" s="9"/>
      <c r="M44" s="12"/>
      <c r="N44" s="12"/>
      <c r="O44" s="55" t="str">
        <f>IF(AND(N44=0,M44=0),"",IF(AND(N44&gt;0,M44&gt;0),"PARZIALMENTE",IF(N44&gt;0,"SI","NO")))</f>
        <v/>
      </c>
      <c r="P44" s="56" t="str">
        <f>IF(N44&gt;0,(N44/(N44+M44)),"")</f>
        <v/>
      </c>
      <c r="Q44" s="26"/>
      <c r="R44" s="29"/>
      <c r="S44" s="26"/>
      <c r="T44" s="26"/>
      <c r="U44" s="26"/>
    </row>
    <row r="45" spans="1:21" ht="1.5" customHeight="1" thickBot="1" x14ac:dyDescent="0.3">
      <c r="A45" s="26"/>
      <c r="B45" s="89"/>
      <c r="C45" s="90"/>
      <c r="D45" s="91"/>
      <c r="E45" s="92"/>
      <c r="F45" s="93"/>
      <c r="G45" s="94"/>
      <c r="H45" s="95"/>
      <c r="I45" s="21"/>
      <c r="J45" s="22"/>
      <c r="K45" s="23"/>
      <c r="L45" s="21"/>
      <c r="M45" s="24"/>
      <c r="N45" s="24"/>
      <c r="O45" s="96" t="str">
        <f t="shared" si="0"/>
        <v/>
      </c>
      <c r="P45" s="97" t="str">
        <f t="shared" si="1"/>
        <v/>
      </c>
      <c r="Q45" s="26"/>
      <c r="R45" s="29"/>
      <c r="S45" s="26"/>
      <c r="T45" s="26"/>
      <c r="U45" s="26"/>
    </row>
    <row r="46" spans="1:21" ht="24.95" customHeight="1" x14ac:dyDescent="0.25">
      <c r="A46" s="26"/>
      <c r="B46" s="51" t="s">
        <v>3</v>
      </c>
      <c r="C46" s="72" t="s">
        <v>7</v>
      </c>
      <c r="D46" s="8"/>
      <c r="E46" s="52" t="str">
        <f>IF(D46&gt;0,D46/D60,"")</f>
        <v/>
      </c>
      <c r="F46" s="53" t="s">
        <v>36</v>
      </c>
      <c r="G46" s="54">
        <f>+G47+G48</f>
        <v>0</v>
      </c>
      <c r="H46" s="52" t="str">
        <f>IF(G46&gt;0,G46/$E$60,"")</f>
        <v/>
      </c>
      <c r="I46" s="9"/>
      <c r="J46" s="10"/>
      <c r="K46" s="11"/>
      <c r="L46" s="9"/>
      <c r="M46" s="12"/>
      <c r="N46" s="12"/>
      <c r="O46" s="55" t="str">
        <f t="shared" si="0"/>
        <v/>
      </c>
      <c r="P46" s="98" t="str">
        <f t="shared" si="1"/>
        <v/>
      </c>
      <c r="Q46" s="26"/>
      <c r="R46" s="29"/>
      <c r="S46" s="26"/>
      <c r="T46" s="26"/>
      <c r="U46" s="26"/>
    </row>
    <row r="47" spans="1:21" ht="24.95" customHeight="1" x14ac:dyDescent="0.25">
      <c r="A47" s="26"/>
      <c r="B47" s="51"/>
      <c r="C47" s="83" t="s">
        <v>60</v>
      </c>
      <c r="D47" s="58"/>
      <c r="E47" s="59"/>
      <c r="F47" s="60" t="s">
        <v>34</v>
      </c>
      <c r="G47" s="61">
        <f>SUM(M46:M55)</f>
        <v>0</v>
      </c>
      <c r="H47" s="52" t="str">
        <f>IF(G46&gt;0,Tabella68[[#This Row],[Importo]]/$E$60,"")</f>
        <v/>
      </c>
      <c r="I47" s="9"/>
      <c r="J47" s="10"/>
      <c r="K47" s="11"/>
      <c r="L47" s="9"/>
      <c r="M47" s="12"/>
      <c r="N47" s="12"/>
      <c r="O47" s="55" t="str">
        <f t="shared" si="0"/>
        <v/>
      </c>
      <c r="P47" s="98" t="str">
        <f t="shared" si="1"/>
        <v/>
      </c>
      <c r="Q47" s="26"/>
      <c r="R47" s="29"/>
      <c r="S47" s="26"/>
      <c r="T47" s="26"/>
      <c r="U47" s="26"/>
    </row>
    <row r="48" spans="1:21" ht="24.95" customHeight="1" x14ac:dyDescent="0.25">
      <c r="A48" s="26"/>
      <c r="B48" s="51"/>
      <c r="C48" s="72"/>
      <c r="D48" s="58"/>
      <c r="E48" s="52"/>
      <c r="F48" s="60" t="s">
        <v>35</v>
      </c>
      <c r="G48" s="61">
        <f>SUM(N46:N55)</f>
        <v>0</v>
      </c>
      <c r="H48" s="52" t="str">
        <f>IF(G47&gt;0,Tabella68[[#This Row],[Importo]]/$E$60,"")</f>
        <v/>
      </c>
      <c r="I48" s="9"/>
      <c r="J48" s="10"/>
      <c r="K48" s="11"/>
      <c r="L48" s="9"/>
      <c r="M48" s="12"/>
      <c r="N48" s="12"/>
      <c r="O48" s="55" t="str">
        <f t="shared" si="0"/>
        <v/>
      </c>
      <c r="P48" s="98" t="str">
        <f t="shared" si="1"/>
        <v/>
      </c>
      <c r="Q48" s="26"/>
      <c r="R48" s="29"/>
      <c r="S48" s="26"/>
      <c r="T48" s="26"/>
      <c r="U48" s="26"/>
    </row>
    <row r="49" spans="1:21" ht="24.95" customHeight="1" x14ac:dyDescent="0.25">
      <c r="A49" s="26"/>
      <c r="B49" s="63"/>
      <c r="C49" s="64"/>
      <c r="D49" s="65"/>
      <c r="E49" s="66"/>
      <c r="F49" s="67"/>
      <c r="G49" s="68"/>
      <c r="H49" s="69"/>
      <c r="I49" s="13"/>
      <c r="J49" s="14"/>
      <c r="K49" s="15"/>
      <c r="L49" s="13"/>
      <c r="M49" s="16"/>
      <c r="N49" s="16"/>
      <c r="O49" s="70" t="str">
        <f>IF(AND(N49=0,M49=0),"",IF(AND(N49&gt;0,M49&gt;0),"PARZIALMENTE",IF(N49&gt;0,"SI","NO")))</f>
        <v/>
      </c>
      <c r="P49" s="99" t="str">
        <f>IF(N49&gt;0,(N49/(N49+M49)),"")</f>
        <v/>
      </c>
      <c r="Q49" s="26"/>
      <c r="R49" s="29"/>
      <c r="S49" s="26"/>
      <c r="T49" s="26"/>
      <c r="U49" s="26"/>
    </row>
    <row r="50" spans="1:21" ht="24.95" customHeight="1" x14ac:dyDescent="0.25">
      <c r="A50" s="26"/>
      <c r="B50" s="51"/>
      <c r="C50" s="72"/>
      <c r="D50" s="62"/>
      <c r="E50" s="73"/>
      <c r="F50" s="60"/>
      <c r="G50" s="61"/>
      <c r="H50" s="52" t="str">
        <f t="shared" ref="H50:H52" si="10">IF(G50&gt;0,G50/E97,"")</f>
        <v/>
      </c>
      <c r="I50" s="9"/>
      <c r="J50" s="10"/>
      <c r="K50" s="11"/>
      <c r="L50" s="9"/>
      <c r="M50" s="12"/>
      <c r="N50" s="12"/>
      <c r="O50" s="55" t="str">
        <f t="shared" ref="O50:O52" si="11">IF(AND(N50=0,M50=0),"",IF(AND(N50&gt;0,M50&gt;0),"PARZIALMENTE",IF(N50&gt;0,"SI","NO")))</f>
        <v/>
      </c>
      <c r="P50" s="98" t="str">
        <f t="shared" ref="P50:P52" si="12">IF(N50&gt;0,(N50/(N50+M50)),"")</f>
        <v/>
      </c>
      <c r="Q50" s="26"/>
      <c r="R50" s="29"/>
      <c r="S50" s="26"/>
      <c r="T50" s="26"/>
      <c r="U50" s="26"/>
    </row>
    <row r="51" spans="1:21" ht="24.95" customHeight="1" x14ac:dyDescent="0.25">
      <c r="A51" s="26"/>
      <c r="B51" s="51"/>
      <c r="C51" s="72"/>
      <c r="D51" s="62"/>
      <c r="E51" s="73"/>
      <c r="F51" s="60"/>
      <c r="G51" s="61"/>
      <c r="H51" s="52" t="str">
        <f t="shared" si="10"/>
        <v/>
      </c>
      <c r="I51" s="9"/>
      <c r="J51" s="10"/>
      <c r="K51" s="11"/>
      <c r="L51" s="9"/>
      <c r="M51" s="12"/>
      <c r="N51" s="12"/>
      <c r="O51" s="55" t="str">
        <f t="shared" si="11"/>
        <v/>
      </c>
      <c r="P51" s="98" t="str">
        <f t="shared" si="12"/>
        <v/>
      </c>
      <c r="Q51" s="26"/>
      <c r="R51" s="29"/>
      <c r="S51" s="26"/>
      <c r="T51" s="26"/>
      <c r="U51" s="26"/>
    </row>
    <row r="52" spans="1:21" ht="24.95" customHeight="1" x14ac:dyDescent="0.25">
      <c r="A52" s="26"/>
      <c r="B52" s="51"/>
      <c r="C52" s="72"/>
      <c r="D52" s="62"/>
      <c r="E52" s="73"/>
      <c r="F52" s="60"/>
      <c r="G52" s="61"/>
      <c r="H52" s="52" t="str">
        <f t="shared" si="10"/>
        <v/>
      </c>
      <c r="I52" s="9"/>
      <c r="J52" s="10"/>
      <c r="K52" s="11"/>
      <c r="L52" s="9"/>
      <c r="M52" s="12"/>
      <c r="N52" s="12"/>
      <c r="O52" s="55" t="str">
        <f t="shared" si="11"/>
        <v/>
      </c>
      <c r="P52" s="98" t="str">
        <f t="shared" si="12"/>
        <v/>
      </c>
      <c r="Q52" s="26"/>
      <c r="R52" s="29"/>
      <c r="S52" s="26"/>
      <c r="T52" s="26"/>
      <c r="U52" s="26"/>
    </row>
    <row r="53" spans="1:21" ht="24.95" customHeight="1" x14ac:dyDescent="0.25">
      <c r="A53" s="26"/>
      <c r="B53" s="51"/>
      <c r="C53" s="72"/>
      <c r="D53" s="84"/>
      <c r="E53" s="52"/>
      <c r="F53" s="85"/>
      <c r="G53" s="61"/>
      <c r="H53" s="52"/>
      <c r="I53" s="9"/>
      <c r="J53" s="10"/>
      <c r="K53" s="11"/>
      <c r="L53" s="9"/>
      <c r="M53" s="12"/>
      <c r="N53" s="12"/>
      <c r="O53" s="55" t="str">
        <f t="shared" si="0"/>
        <v/>
      </c>
      <c r="P53" s="98" t="str">
        <f t="shared" si="1"/>
        <v/>
      </c>
      <c r="Q53" s="26"/>
      <c r="R53" s="29"/>
      <c r="S53" s="26"/>
      <c r="T53" s="26"/>
      <c r="U53" s="26"/>
    </row>
    <row r="54" spans="1:21" ht="24.95" customHeight="1" x14ac:dyDescent="0.25">
      <c r="A54" s="26"/>
      <c r="B54" s="63"/>
      <c r="C54" s="64"/>
      <c r="D54" s="86"/>
      <c r="E54" s="66"/>
      <c r="F54" s="87"/>
      <c r="G54" s="68"/>
      <c r="H54" s="69"/>
      <c r="I54" s="13"/>
      <c r="J54" s="14"/>
      <c r="K54" s="15"/>
      <c r="L54" s="13"/>
      <c r="M54" s="16"/>
      <c r="N54" s="16"/>
      <c r="O54" s="70" t="str">
        <f>IF(AND(N54=0,M54=0),"",IF(AND(N54&gt;0,M54&gt;0),"PARZIALMENTE",IF(N54&gt;0,"SI","NO")))</f>
        <v/>
      </c>
      <c r="P54" s="99" t="str">
        <f>IF(N54&gt;0,(N54/(N54+M54)),"")</f>
        <v/>
      </c>
      <c r="Q54" s="26"/>
      <c r="R54" s="29"/>
      <c r="S54" s="26"/>
      <c r="T54" s="26"/>
      <c r="U54" s="26"/>
    </row>
    <row r="55" spans="1:21" ht="24.95" customHeight="1" x14ac:dyDescent="0.25">
      <c r="A55" s="26"/>
      <c r="B55" s="51"/>
      <c r="C55" s="72"/>
      <c r="D55" s="88"/>
      <c r="E55" s="59"/>
      <c r="F55" s="85"/>
      <c r="G55" s="61"/>
      <c r="H55" s="52"/>
      <c r="I55" s="9"/>
      <c r="J55" s="10"/>
      <c r="K55" s="11"/>
      <c r="L55" s="9"/>
      <c r="M55" s="12"/>
      <c r="N55" s="12"/>
      <c r="O55" s="55" t="str">
        <f t="shared" si="0"/>
        <v/>
      </c>
      <c r="P55" s="98" t="str">
        <f t="shared" si="1"/>
        <v/>
      </c>
      <c r="Q55" s="26"/>
      <c r="R55" s="29"/>
      <c r="S55" s="26"/>
      <c r="T55" s="26"/>
      <c r="U55" s="26"/>
    </row>
    <row r="56" spans="1:21" s="105" customFormat="1" ht="24.95" customHeight="1" thickBot="1" x14ac:dyDescent="0.3">
      <c r="A56" s="100"/>
      <c r="B56" s="100"/>
      <c r="C56" s="100"/>
      <c r="D56" s="100"/>
      <c r="E56" s="100"/>
      <c r="F56" s="100"/>
      <c r="G56" s="31"/>
      <c r="H56" s="101"/>
      <c r="I56" s="102"/>
      <c r="J56" s="103" t="s">
        <v>20</v>
      </c>
      <c r="K56" s="103"/>
      <c r="L56" s="103">
        <f>M56+N56</f>
        <v>0</v>
      </c>
      <c r="M56" s="103">
        <f>SUM(M12:M55)</f>
        <v>0</v>
      </c>
      <c r="N56" s="103">
        <f>SUM(N12:N55)</f>
        <v>0</v>
      </c>
      <c r="O56" s="31"/>
      <c r="P56" s="31"/>
      <c r="Q56" s="100"/>
      <c r="R56" s="104"/>
      <c r="S56" s="100"/>
      <c r="T56" s="100"/>
      <c r="U56" s="100"/>
    </row>
    <row r="57" spans="1:21" ht="24.95" customHeight="1" thickBot="1" x14ac:dyDescent="0.3">
      <c r="A57" s="26"/>
      <c r="B57" s="27"/>
      <c r="C57" s="27"/>
      <c r="D57" s="27"/>
      <c r="E57" s="27"/>
      <c r="F57" s="27"/>
      <c r="G57" s="27"/>
      <c r="H57" s="27"/>
      <c r="I57" s="102"/>
      <c r="J57" s="102"/>
      <c r="K57" s="106"/>
      <c r="L57" s="106"/>
      <c r="M57" s="27"/>
      <c r="N57" s="107"/>
      <c r="O57" s="27"/>
      <c r="P57" s="27"/>
      <c r="Q57" s="26"/>
      <c r="R57" s="29"/>
      <c r="S57" s="26"/>
      <c r="T57" s="26"/>
      <c r="U57" s="26"/>
    </row>
    <row r="58" spans="1:21" ht="24.95" customHeight="1" thickBot="1" x14ac:dyDescent="0.3">
      <c r="A58" s="26"/>
      <c r="B58" s="139" t="s">
        <v>76</v>
      </c>
      <c r="C58" s="108"/>
      <c r="D58" s="108"/>
      <c r="E58" s="109"/>
      <c r="F58" s="27"/>
      <c r="G58" s="26"/>
      <c r="H58" s="26"/>
      <c r="I58" s="26"/>
      <c r="J58" s="167" t="s">
        <v>48</v>
      </c>
      <c r="K58" s="168"/>
      <c r="L58" s="168"/>
      <c r="M58" s="168"/>
      <c r="N58" s="169"/>
      <c r="O58" s="100"/>
      <c r="P58" s="100"/>
      <c r="Q58" s="100"/>
      <c r="R58" s="100"/>
      <c r="S58" s="100"/>
      <c r="T58" s="100"/>
      <c r="U58" s="100"/>
    </row>
    <row r="59" spans="1:21" s="26" customFormat="1" ht="15" customHeight="1" thickBot="1" x14ac:dyDescent="0.3">
      <c r="B59" s="110"/>
      <c r="C59" s="111"/>
      <c r="D59" s="112" t="s">
        <v>63</v>
      </c>
      <c r="E59" s="113" t="s">
        <v>62</v>
      </c>
      <c r="F59" s="27"/>
      <c r="J59" s="170"/>
      <c r="K59" s="171"/>
      <c r="L59" s="171"/>
      <c r="M59" s="171"/>
      <c r="N59" s="172"/>
      <c r="O59" s="100"/>
      <c r="P59" s="100"/>
      <c r="Q59" s="100"/>
      <c r="R59" s="100"/>
      <c r="S59" s="100"/>
      <c r="T59" s="100"/>
      <c r="U59" s="100"/>
    </row>
    <row r="60" spans="1:21" ht="24.95" customHeight="1" thickBot="1" x14ac:dyDescent="0.3">
      <c r="A60" s="26"/>
      <c r="B60" s="114" t="s">
        <v>10</v>
      </c>
      <c r="C60" s="115" t="s">
        <v>11</v>
      </c>
      <c r="D60" s="116">
        <f>D12+D24+D35+D46</f>
        <v>0</v>
      </c>
      <c r="E60" s="117">
        <f>IF(L56="","",L56)</f>
        <v>0</v>
      </c>
      <c r="F60" s="27"/>
      <c r="G60" s="26"/>
      <c r="H60" s="26"/>
      <c r="I60" s="26"/>
      <c r="J60" s="173" t="s">
        <v>49</v>
      </c>
      <c r="K60" s="174"/>
      <c r="L60" s="174"/>
      <c r="M60" s="175"/>
      <c r="N60" s="118">
        <f>D60</f>
        <v>0</v>
      </c>
      <c r="O60" s="100"/>
      <c r="P60" s="100"/>
      <c r="Q60" s="100"/>
      <c r="R60" s="100"/>
      <c r="S60" s="100"/>
      <c r="T60" s="100"/>
      <c r="U60" s="100"/>
    </row>
    <row r="61" spans="1:21" ht="24.95" customHeight="1" x14ac:dyDescent="0.25">
      <c r="A61" s="26"/>
      <c r="B61" s="141" t="s">
        <v>8</v>
      </c>
      <c r="C61" s="120" t="s">
        <v>13</v>
      </c>
      <c r="D61" s="25"/>
      <c r="E61" s="121">
        <f>SUM(M12:M55)</f>
        <v>0</v>
      </c>
      <c r="F61" s="27"/>
      <c r="G61" s="26"/>
      <c r="H61" s="26"/>
      <c r="I61" s="26"/>
      <c r="J61" s="176" t="s">
        <v>50</v>
      </c>
      <c r="K61" s="177"/>
      <c r="L61" s="177"/>
      <c r="M61" s="178"/>
      <c r="N61" s="122">
        <f>E60</f>
        <v>0</v>
      </c>
      <c r="O61" s="100"/>
      <c r="P61" s="100"/>
      <c r="Q61" s="100"/>
      <c r="R61" s="100"/>
      <c r="S61" s="100"/>
      <c r="T61" s="100"/>
      <c r="U61" s="100"/>
    </row>
    <row r="62" spans="1:21" ht="24.95" customHeight="1" thickBot="1" x14ac:dyDescent="0.3">
      <c r="A62" s="26"/>
      <c r="B62" s="142"/>
      <c r="C62" s="123" t="s">
        <v>14</v>
      </c>
      <c r="D62" s="124" t="str">
        <f>IF(D60&gt;0,D61/D60,"")</f>
        <v/>
      </c>
      <c r="E62" s="125" t="str">
        <f>IF(E60&gt;0,E61/E60,"")</f>
        <v/>
      </c>
      <c r="F62" s="27"/>
      <c r="G62" s="26"/>
      <c r="H62" s="26"/>
      <c r="I62" s="26"/>
      <c r="J62" s="176" t="s">
        <v>64</v>
      </c>
      <c r="K62" s="177"/>
      <c r="L62" s="177"/>
      <c r="M62" s="178"/>
      <c r="N62" s="122">
        <f>D63</f>
        <v>0</v>
      </c>
      <c r="O62" s="100"/>
      <c r="P62" s="100"/>
      <c r="Q62" s="100"/>
      <c r="R62" s="100"/>
      <c r="S62" s="100"/>
      <c r="T62" s="100"/>
      <c r="U62" s="100"/>
    </row>
    <row r="63" spans="1:21" ht="24.95" customHeight="1" x14ac:dyDescent="0.25">
      <c r="A63" s="26"/>
      <c r="B63" s="119" t="s">
        <v>9</v>
      </c>
      <c r="C63" s="126" t="s">
        <v>15</v>
      </c>
      <c r="D63" s="25"/>
      <c r="E63" s="127">
        <f>SUM(N12:N55)</f>
        <v>0</v>
      </c>
      <c r="F63" s="27"/>
      <c r="G63" s="26"/>
      <c r="H63" s="26"/>
      <c r="I63" s="26"/>
      <c r="J63" s="176" t="s">
        <v>55</v>
      </c>
      <c r="K63" s="177"/>
      <c r="L63" s="177"/>
      <c r="M63" s="178"/>
      <c r="N63" s="122">
        <f>N62*0.6</f>
        <v>0</v>
      </c>
      <c r="O63" s="100"/>
      <c r="P63" s="100"/>
      <c r="Q63" s="100"/>
      <c r="R63" s="100"/>
      <c r="S63" s="100"/>
      <c r="T63" s="100"/>
      <c r="U63" s="100"/>
    </row>
    <row r="64" spans="1:21" ht="24.95" customHeight="1" thickBot="1" x14ac:dyDescent="0.3">
      <c r="A64" s="26"/>
      <c r="B64" s="114"/>
      <c r="C64" s="123" t="s">
        <v>16</v>
      </c>
      <c r="D64" s="124" t="str">
        <f>IF(D60&gt;0,D63/D60,"")</f>
        <v/>
      </c>
      <c r="E64" s="125" t="str">
        <f>IF(E60&gt;0,E63/E60,"")</f>
        <v/>
      </c>
      <c r="F64" s="27"/>
      <c r="G64" s="26"/>
      <c r="H64" s="26"/>
      <c r="I64" s="26"/>
      <c r="J64" s="149" t="s">
        <v>56</v>
      </c>
      <c r="K64" s="150"/>
      <c r="L64" s="150"/>
      <c r="M64" s="151"/>
      <c r="N64" s="128">
        <f>D74</f>
        <v>0</v>
      </c>
      <c r="O64" s="26"/>
      <c r="P64" s="26"/>
      <c r="Q64" s="26"/>
      <c r="R64" s="29"/>
      <c r="S64" s="26"/>
      <c r="T64" s="26"/>
      <c r="U64" s="26"/>
    </row>
    <row r="65" spans="1:21" x14ac:dyDescent="0.25">
      <c r="A65" s="26"/>
      <c r="B65" s="27"/>
      <c r="C65" s="27"/>
      <c r="D65" s="27"/>
      <c r="E65" s="27"/>
      <c r="F65" s="27"/>
      <c r="G65" s="26"/>
      <c r="H65" s="27"/>
      <c r="I65" s="27"/>
      <c r="J65" s="27"/>
      <c r="K65" s="27"/>
      <c r="L65" s="27"/>
      <c r="M65" s="27"/>
      <c r="N65" s="28"/>
      <c r="O65" s="26"/>
      <c r="P65" s="26"/>
      <c r="Q65" s="26"/>
      <c r="R65" s="29"/>
      <c r="S65" s="26"/>
      <c r="T65" s="26"/>
      <c r="U65" s="26"/>
    </row>
    <row r="66" spans="1:21" ht="30" customHeight="1" x14ac:dyDescent="0.25">
      <c r="A66" s="26"/>
      <c r="B66" s="31"/>
      <c r="C66" s="27"/>
      <c r="D66" s="27"/>
      <c r="E66" s="27"/>
      <c r="F66" s="27"/>
      <c r="G66" s="26"/>
      <c r="H66" s="27"/>
      <c r="I66" s="27"/>
      <c r="J66" s="27"/>
      <c r="K66" s="27"/>
      <c r="L66" s="27"/>
      <c r="M66" s="27"/>
      <c r="N66" s="28"/>
      <c r="O66" s="26"/>
      <c r="P66" s="26"/>
      <c r="Q66" s="26"/>
      <c r="R66" s="29"/>
      <c r="S66" s="26"/>
      <c r="T66" s="26"/>
      <c r="U66" s="26"/>
    </row>
    <row r="67" spans="1:21" ht="30" customHeight="1" x14ac:dyDescent="0.25">
      <c r="A67" s="26"/>
      <c r="B67" s="129"/>
      <c r="C67" s="27"/>
      <c r="D67" s="27"/>
      <c r="E67" s="27"/>
      <c r="F67" s="27"/>
      <c r="G67" s="26"/>
      <c r="H67" s="27"/>
      <c r="I67" s="27"/>
      <c r="J67" s="27"/>
      <c r="K67" s="27"/>
      <c r="L67" s="27"/>
      <c r="M67" s="27"/>
      <c r="N67" s="28"/>
      <c r="O67" s="26"/>
      <c r="P67" s="26"/>
      <c r="Q67" s="26"/>
      <c r="R67" s="29"/>
      <c r="S67" s="26"/>
      <c r="T67" s="26"/>
      <c r="U67" s="26"/>
    </row>
    <row r="68" spans="1:21" ht="30" customHeight="1" x14ac:dyDescent="0.25">
      <c r="A68" s="26"/>
      <c r="B68" s="129"/>
      <c r="C68" s="27"/>
      <c r="D68" s="27"/>
      <c r="E68" s="27"/>
      <c r="F68" s="27"/>
      <c r="G68" s="26"/>
      <c r="H68" s="27"/>
      <c r="I68" s="27"/>
      <c r="J68" s="27"/>
      <c r="K68" s="27"/>
      <c r="L68" s="27"/>
      <c r="M68" s="27"/>
      <c r="N68" s="28"/>
      <c r="O68" s="26"/>
      <c r="P68" s="26"/>
      <c r="Q68" s="26"/>
      <c r="R68" s="29"/>
      <c r="S68" s="26"/>
      <c r="T68" s="26"/>
      <c r="U68" s="26"/>
    </row>
    <row r="69" spans="1:21" ht="30" customHeight="1" x14ac:dyDescent="0.25">
      <c r="A69" s="26"/>
      <c r="B69" s="129"/>
      <c r="C69" s="130"/>
      <c r="D69" s="130"/>
      <c r="E69" s="130"/>
      <c r="F69" s="27"/>
      <c r="G69" s="27"/>
      <c r="H69" s="27"/>
      <c r="I69" s="27"/>
      <c r="J69" s="27"/>
      <c r="K69" s="27"/>
      <c r="L69" s="27"/>
      <c r="M69" s="27"/>
      <c r="N69" s="28"/>
      <c r="O69" s="26"/>
      <c r="P69" s="26"/>
      <c r="Q69" s="26"/>
      <c r="R69" s="29"/>
      <c r="S69" s="26"/>
      <c r="T69" s="26"/>
      <c r="U69" s="26"/>
    </row>
    <row r="70" spans="1:21" ht="30" customHeight="1" x14ac:dyDescent="0.25">
      <c r="A70" s="26"/>
      <c r="B70" s="129"/>
      <c r="C70" s="130"/>
      <c r="D70" s="130"/>
      <c r="E70" s="130"/>
      <c r="F70" s="27"/>
      <c r="G70" s="27"/>
      <c r="H70" s="27"/>
      <c r="I70" s="27"/>
      <c r="J70" s="27"/>
      <c r="K70" s="27"/>
      <c r="L70" s="27"/>
      <c r="M70" s="27"/>
      <c r="N70" s="28"/>
      <c r="O70" s="26"/>
      <c r="P70" s="26"/>
      <c r="Q70" s="26"/>
      <c r="R70" s="29"/>
      <c r="S70" s="26"/>
      <c r="T70" s="26"/>
      <c r="U70" s="26"/>
    </row>
    <row r="71" spans="1:21" ht="30" customHeight="1" x14ac:dyDescent="0.25">
      <c r="A71" s="26"/>
      <c r="B71" s="129"/>
      <c r="C71" s="131" t="s">
        <v>57</v>
      </c>
      <c r="D71" s="132">
        <f>IF($E$60-$E$61&gt;=$D$63,$D$63,$E$60-$E$61)</f>
        <v>0</v>
      </c>
      <c r="E71" s="130"/>
      <c r="F71" s="27"/>
      <c r="G71" s="133"/>
      <c r="H71" s="27"/>
      <c r="I71" s="27"/>
      <c r="J71" s="27"/>
      <c r="K71" s="27"/>
      <c r="L71" s="27"/>
      <c r="M71" s="27"/>
      <c r="N71" s="28"/>
      <c r="O71" s="26"/>
      <c r="P71" s="26"/>
      <c r="Q71" s="26"/>
      <c r="R71" s="29"/>
      <c r="S71" s="26"/>
      <c r="T71" s="26"/>
      <c r="U71" s="26"/>
    </row>
    <row r="72" spans="1:21" ht="30" customHeight="1" x14ac:dyDescent="0.25">
      <c r="A72" s="26"/>
      <c r="B72" s="129"/>
      <c r="C72" s="131" t="s">
        <v>51</v>
      </c>
      <c r="D72" s="132">
        <f>IF($E$61&lt;$D$61,$D$63*$E$61/$D$61,$D$63)</f>
        <v>0</v>
      </c>
      <c r="E72" s="130"/>
      <c r="F72" s="27"/>
      <c r="G72" s="27"/>
      <c r="H72" s="27"/>
      <c r="I72" s="27"/>
      <c r="J72" s="27"/>
      <c r="K72" s="27"/>
      <c r="L72" s="27"/>
      <c r="M72" s="27"/>
      <c r="N72" s="28"/>
      <c r="O72" s="26"/>
      <c r="P72" s="26"/>
      <c r="Q72" s="26"/>
      <c r="R72" s="29"/>
      <c r="S72" s="26"/>
      <c r="T72" s="26"/>
      <c r="U72" s="26"/>
    </row>
    <row r="73" spans="1:21" ht="30" customHeight="1" x14ac:dyDescent="0.25">
      <c r="A73" s="26"/>
      <c r="B73" s="129"/>
      <c r="C73" s="131" t="s">
        <v>52</v>
      </c>
      <c r="D73" s="134" t="e">
        <f>$D$61/$E$60</f>
        <v>#DIV/0!</v>
      </c>
      <c r="E73" s="130"/>
      <c r="F73" s="27"/>
      <c r="G73" s="27"/>
      <c r="H73" s="27"/>
      <c r="I73" s="27"/>
      <c r="J73" s="27"/>
      <c r="K73" s="27"/>
      <c r="L73" s="27"/>
      <c r="M73" s="27"/>
      <c r="N73" s="28"/>
      <c r="O73" s="26"/>
      <c r="P73" s="26"/>
      <c r="Q73" s="26"/>
      <c r="R73" s="29"/>
      <c r="S73" s="26"/>
      <c r="T73" s="26"/>
      <c r="U73" s="26"/>
    </row>
    <row r="74" spans="1:21" ht="30" customHeight="1" x14ac:dyDescent="0.25">
      <c r="A74" s="26"/>
      <c r="B74" s="135"/>
      <c r="C74" s="131" t="s">
        <v>53</v>
      </c>
      <c r="D74" s="132">
        <f>IF($D$71&gt;$D$72,$D$72-($D$63*0.6),$D$71-($D$63*0.6))</f>
        <v>0</v>
      </c>
      <c r="E74" s="130"/>
      <c r="F74" s="27"/>
      <c r="G74" s="27"/>
      <c r="H74" s="27"/>
      <c r="I74" s="27"/>
      <c r="J74" s="27"/>
      <c r="K74" s="27"/>
      <c r="L74" s="27"/>
      <c r="M74" s="27"/>
      <c r="N74" s="28"/>
      <c r="O74" s="26"/>
      <c r="P74" s="26"/>
      <c r="Q74" s="26"/>
      <c r="R74" s="29"/>
      <c r="S74" s="26"/>
      <c r="T74" s="26"/>
      <c r="U74" s="26"/>
    </row>
    <row r="75" spans="1:21" ht="30" customHeight="1" x14ac:dyDescent="0.25">
      <c r="A75" s="26"/>
      <c r="B75" s="27"/>
      <c r="C75" s="131" t="s">
        <v>54</v>
      </c>
      <c r="D75" s="132">
        <f>$D$63-$D$74-($D$63*0.6)</f>
        <v>0</v>
      </c>
      <c r="E75" s="130"/>
      <c r="F75" s="27"/>
      <c r="G75" s="27"/>
      <c r="H75" s="27"/>
      <c r="I75" s="27"/>
      <c r="J75" s="27"/>
      <c r="K75" s="27"/>
      <c r="L75" s="27"/>
      <c r="M75" s="27"/>
      <c r="N75" s="28"/>
      <c r="O75" s="26"/>
      <c r="P75" s="26"/>
      <c r="Q75" s="26"/>
      <c r="R75" s="29"/>
      <c r="S75" s="26"/>
      <c r="T75" s="26"/>
      <c r="U75" s="26"/>
    </row>
    <row r="76" spans="1:21" x14ac:dyDescent="0.25">
      <c r="C76" s="136"/>
      <c r="D76" s="136"/>
      <c r="E76" s="136"/>
    </row>
  </sheetData>
  <sheetProtection algorithmName="SHA-512" hashValue="PWKcDQ4cPpy9eIodep30dmRUad+zZ2Uww7iXzbAlGnhjdDyD+uhPVn7uR6d7XOThQWAYoVSuVWagyY3sQ6xxIw==" saltValue="uZrDpSc2IaZj1RGtPmnqhw==" spinCount="100000" sheet="1" insertRows="0" deleteRows="0" sort="0" autoFilter="0"/>
  <mergeCells count="16">
    <mergeCell ref="J64:M64"/>
    <mergeCell ref="I4:P7"/>
    <mergeCell ref="D4:G4"/>
    <mergeCell ref="D5:G5"/>
    <mergeCell ref="D6:G6"/>
    <mergeCell ref="D7:G7"/>
    <mergeCell ref="J58:N59"/>
    <mergeCell ref="J60:M60"/>
    <mergeCell ref="J61:M61"/>
    <mergeCell ref="J62:M62"/>
    <mergeCell ref="J63:M63"/>
    <mergeCell ref="B61:B62"/>
    <mergeCell ref="B4:C4"/>
    <mergeCell ref="B5:C5"/>
    <mergeCell ref="B6:C6"/>
    <mergeCell ref="B7:C7"/>
  </mergeCells>
  <conditionalFormatting sqref="E12">
    <cfRule type="cellIs" dxfId="5" priority="6" operator="greaterThan">
      <formula>0.05</formula>
    </cfRule>
  </conditionalFormatting>
  <conditionalFormatting sqref="E24">
    <cfRule type="cellIs" dxfId="4" priority="4" operator="greaterThan">
      <formula>0.1</formula>
    </cfRule>
  </conditionalFormatting>
  <conditionalFormatting sqref="E46">
    <cfRule type="cellIs" dxfId="3" priority="2" operator="greaterThan">
      <formula>0.1</formula>
    </cfRule>
  </conditionalFormatting>
  <conditionalFormatting sqref="H12">
    <cfRule type="cellIs" dxfId="2" priority="5" operator="greaterThan">
      <formula>0.05</formula>
    </cfRule>
  </conditionalFormatting>
  <conditionalFormatting sqref="H24">
    <cfRule type="cellIs" dxfId="1" priority="3" operator="greaterThan">
      <formula>0.1</formula>
    </cfRule>
  </conditionalFormatting>
  <conditionalFormatting sqref="H46">
    <cfRule type="cellIs" dxfId="0" priority="1" operator="greater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8" scale="67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8" baseType="lpstr">
      <vt:lpstr>Istruzioni</vt:lpstr>
      <vt:lpstr>Mod. Rendic. V2</vt:lpstr>
      <vt:lpstr>Istruzioni!Area_stampa</vt:lpstr>
      <vt:lpstr>'Mod. Rendic. V2'!Area_stampa</vt:lpstr>
      <vt:lpstr>Cofinanziamento</vt:lpstr>
      <vt:lpstr>Finanziamento</vt:lpstr>
      <vt:lpstr>Saldo</vt:lpstr>
      <vt:lpstr>'Mod. Rendic. V2'!Titoli_stampa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Gnudi</dc:creator>
  <cp:lastModifiedBy>Gianluca Lanza</cp:lastModifiedBy>
  <cp:lastPrinted>2024-12-03T16:05:33Z</cp:lastPrinted>
  <dcterms:created xsi:type="dcterms:W3CDTF">2023-02-14T10:43:46Z</dcterms:created>
  <dcterms:modified xsi:type="dcterms:W3CDTF">2025-10-10T07:34:20Z</dcterms:modified>
</cp:coreProperties>
</file>